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Equilibri_di_Bilancio" sheetId="1" r:id="rId1"/>
    <sheet name="Risultato_Amm_Presunto" sheetId="2" state="hidden" r:id="rId2"/>
    <sheet name="Fondo_Pluriennale_Vincolato" sheetId="3" state="hidden" r:id="rId3"/>
    <sheet name="F.C.D.E." sheetId="4" state="hidden" r:id="rId4"/>
    <sheet name="Limiti_Indebitamento" sheetId="5" state="hidden" r:id="rId5"/>
    <sheet name="F.C.D.E._PEG" sheetId="6" state="hidden"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'F.C.D.E._PEG'!$A$1:$K$109</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<sst xmlns="http://schemas.openxmlformats.org/spreadsheetml/2006/main" count="1618" uniqueCount="661">
  <si>
    <t>Comune di Demo</t>
  </si>
  <si>
    <t>Allegato n.9 - Bilancio di previsione</t>
  </si>
  <si>
    <t>BILANCIO DI PREVISIONE</t>
  </si>
  <si>
    <t>EQUILIBRIO ECONOMICO-FINANZIARIO</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</si>
  <si>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</si>
  <si>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</si>
  <si>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</si>
  <si>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</si>
  <si>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</si>
  <si>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</si>
  <si>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</si>
  <si>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</si>
  <si>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</si>
  <si>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</si>
  <si>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</si>
  <si>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</si>
  <si>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</si>
  <si>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</si>
  <si>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</si>
  <si>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</si>
  <si>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</si>
  <si>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</si>
  <si>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</si>
  <si>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</si>
  <si>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</si>
  <si>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</si>
  <si>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</si>
  <si>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</si>
  <si>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</si>
  <si>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</si>
  <si>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</si>
  <si>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</si>
  <si>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</si>
  <si>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</si>
  <si>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</si>
  <si>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</si>
  <si>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</si>
  <si>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</si>
  <si>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</si>
  <si>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</si>
  <si>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</si>
  <si>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</si>
  <si>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</si>
  <si>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</si>
  <si>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</si>
  <si>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</si>
  <si>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</si>
  <si>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EQUILIBRIO DI PARTE CORRENTE</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</si>
  <si>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</si>
  <si>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</si>
  <si>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</si>
  <si>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</si>
  <si>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</si>
  <si>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</si>
  <si>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</si>
  <si>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</si>
  <si>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</si>
  <si>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</si>
  <si>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</si>
  <si>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</si>
  <si>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</si>
  <si>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</si>
  <si>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</si>
  <si>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</si>
  <si>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</si>
  <si>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</si>
  <si>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</si>
  <si>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</si>
  <si>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</si>
  <si>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</si>
  <si>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</si>
  <si>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</si>
  <si>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</si>
  <si>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</si>
  <si>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</si>
  <si>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</si>
  <si>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</si>
  <si>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</si>
  <si>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</si>
  <si>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</si>
  <si>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</si>
  <si>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</si>
  <si>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</si>
  <si>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</si>
  <si>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</si>
  <si>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</si>
  <si>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</si>
  <si>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</si>
  <si>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</si>
  <si>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</si>
  <si>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</si>
  <si>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</si>
  <si>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</si>
  <si>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</si>
  <si>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</si>
  <si>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</si>
  <si>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</si>
  <si>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</si>
  <si>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</si>
  <si>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</si>
  <si>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</si>
  <si>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</si>
  <si>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</si>
  <si>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</si>
  <si>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</si>
  <si>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</si>
  <si>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</si>
  <si>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</si>
  <si>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</si>
  <si>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</si>
  <si>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</si>
  <si>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</si>
  <si>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</si>
  <si>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</si>
  <si>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</si>
  <si>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</si>
  <si>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</si>
  <si>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</si>
  <si>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</si>
  <si>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</si>
  <si>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</si>
  <si>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</si>
  <si>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</si>
  <si>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</si>
  <si>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</si>
  <si>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</si>
  <si>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</si>
  <si>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</si>
  <si>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</si>
  <si>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</si>
  <si>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</si>
  <si>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</si>
  <si>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</si>
  <si>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</si>
  <si>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</si>
  <si>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</si>
  <si>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</si>
  <si>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</si>
  <si>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</si>
  <si>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</si>
  <si>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</si>
  <si>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</si>
  <si>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</si>
  <si>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</si>
  <si>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</si>
  <si>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</si>
  <si>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</si>
  <si>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</si>
  <si>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</si>
  <si>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</si>
  <si>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</si>
  <si>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</si>
  <si>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</si>
  <si>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</si>
  <si>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</si>
  <si>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</si>
  <si>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</si>
  <si>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</si>
  <si>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</si>
  <si>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</si>
  <si>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</si>
  <si>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</si>
  <si>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</si>
  <si>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</si>
  <si>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</si>
  <si>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</si>
  <si>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</si>
  <si>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</si>
  <si>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</si>
  <si>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</si>
  <si>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</si>
  <si>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</si>
  <si>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</si>
  <si>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</si>
  <si>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</si>
  <si>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</si>
  <si>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</si>
  <si>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</si>
  <si>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</si>
  <si>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</si>
  <si>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</si>
  <si>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</si>
  <si>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</si>
  <si>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</si>
  <si>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</si>
  <si>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</si>
  <si>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</si>
  <si>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</si>
  <si>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</si>
  <si>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</si>
  <si>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</si>
  <si>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</si>
  <si>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</si>
  <si>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</si>
  <si>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</si>
  <si>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</si>
  <si>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</si>
  <si>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</si>
  <si>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</si>
  <si>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</si>
  <si>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</si>
  <si>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</si>
  <si>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</si>
  <si>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</si>
  <si>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</si>
  <si>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</si>
  <si>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</si>
  <si>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</si>
  <si>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</si>
  <si>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</si>
  <si>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</si>
  <si>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</si>
  <si>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</si>
  <si>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</si>
  <si>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</si>
  <si>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</si>
  <si>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</si>
  <si>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</si>
  <si>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</si>
  <si>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</si>
  <si>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</si>
  <si>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</si>
  <si>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</si>
  <si>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</si>
  <si>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</si>
  <si>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</si>
  <si>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</si>
  <si>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</si>
  <si>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</si>
  <si>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</si>
  <si>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</si>
  <si>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</si>
  <si>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</si>
  <si>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</si>
  <si>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</si>
  <si>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</si>
  <si>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</si>
  <si>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</si>
  <si>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</si>
  <si>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</si>
  <si>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</si>
  <si>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</si>
  <si>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</si>
  <si>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</si>
  <si>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</si>
  <si>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</si>
  <si>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</si>
  <si>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</si>
  <si>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</si>
  <si>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</si>
  <si>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</si>
  <si>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</si>
  <si>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</si>
  <si>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</si>
  <si>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</si>
  <si>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</si>
  <si>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</si>
  <si>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</si>
  <si>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</si>
  <si>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</si>
  <si>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</si>
  <si>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</si>
  <si>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</si>
  <si>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</si>
  <si>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</si>
  <si>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</si>
  <si>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</si>
  <si>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</si>
  <si>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</si>
  <si>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</si>
  <si>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</si>
  <si>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</si>
  <si>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</si>
  <si>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</si>
  <si>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</si>
  <si>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</si>
  <si>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</si>
  <si>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</si>
  <si>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</si>
  <si>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</si>
  <si>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</si>
  <si>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</si>
  <si>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</si>
  <si>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</si>
  <si>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</si>
  <si>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</si>
  <si>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</si>
  <si>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</si>
  <si>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</si>
  <si>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Esercizio finanziario  ………………….</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</si>
  <si>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</si>
  <si>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</si>
  <si>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</si>
  <si>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</si>
  <si>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</si>
  <si>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</si>
  <si>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</si>
  <si>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</si>
  <si>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</si>
  <si>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</si>
  <si>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</si>
  <si>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</si>
  <si>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</si>
  <si>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</si>
  <si>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</si>
  <si>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</si>
  <si>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</si>
  <si>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</si>
  <si>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</si>
  <si>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</si>
  <si>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</si>
  <si>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</si>
  <si>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</si>
  <si>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</si>
  <si>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</si>
  <si>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</si>
  <si>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</si>
  <si>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</si>
  <si>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</si>
  <si>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</si>
  <si>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</si>
  <si>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</si>
  <si>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</si>
  <si>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</si>
  <si>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</si>
  <si>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</si>
  <si>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</si>
  <si>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</si>
  <si>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</si>
  <si>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</si>
  <si>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</si>
  <si>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</si>
  <si>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</si>
  <si>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</si>
  <si>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</si>
  <si>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</si>
  <si>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</si>
  <si>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</si>
  <si>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</si>
  <si>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</si>
  <si>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</si>
  <si>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</si>
  <si>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</si>
  <si>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</si>
  <si>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</si>
  <si>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</si>
  <si>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</si>
  <si>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</si>
  <si>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</si>
  <si>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</si>
  <si>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</si>
  <si>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</si>
  <si>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</si>
  <si>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</si>
  <si>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</si>
  <si>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</si>
  <si>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</si>
  <si>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</si>
  <si>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</si>
  <si>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</si>
  <si>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</si>
  <si>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</si>
  <si>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</si>
  <si>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</si>
  <si>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</si>
  <si>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</si>
  <si>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</si>
  <si>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</si>
  <si>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</si>
  <si>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</si>
  <si>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</si>
  <si>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</si>
  <si>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</si>
  <si>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</si>
  <si>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</si>
  <si>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</si>
  <si>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</si>
  <si>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</si>
  <si>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</si>
  <si>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</si>
  <si>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</si>
  <si>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</si>
  <si>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</si>
  <si>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</si>
  <si>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</si>
  <si>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</si>
  <si>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</si>
  <si>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</si>
  <si>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</si>
  <si>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</si>
  <si>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</si>
  <si>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</si>
  <si>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</si>
  <si>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</si>
  <si>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</si>
  <si>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</si>
  <si>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</si>
  <si>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</si>
  <si>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</si>
  <si>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</si>
  <si>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</si>
  <si>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</si>
  <si>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</si>
  <si>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</si>
  <si>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</si>
  <si>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</si>
  <si>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</si>
  <si>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</si>
  <si>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</si>
  <si>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</si>
  <si>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</si>
  <si>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</si>
  <si>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</si>
  <si>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</si>
  <si>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</si>
  <si>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</si>
  <si>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</si>
  <si>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</si>
  <si>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</si>
  <si>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(a) Previsioni di Bilancio degli Articoli di Entrata
(b) Percentuale calcolata in Base all'Accertato e l'Incassato negli Anni Precedenti (*)
(c) Importo Accantonato al F.C.D.E. degli Articoli di Entrata  (**)</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</si>
  <si>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</si>
  <si>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</si>
  <si>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</si>
  <si>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</si>
  <si>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</si>
  <si>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</si>
  <si>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</si>
  <si>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</si>
  <si>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</si>
  <si>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</si>
  <si>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</si>
  <si>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</si>
  <si>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</si>
  <si>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</si>
  <si>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</si>
  <si>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</si>
  <si>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</si>
  <si>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</si>
  <si>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</si>
  <si>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</si>
  <si>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</si>
  <si>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</si>
  <si>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</si>
  <si>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</si>
  <si>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</si>
  <si>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</si>
  <si>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</si>
  <si>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</si>
  <si>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</si>
  <si>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</si>
  <si>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</si>
  <si>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</si>
  <si>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</si>
  <si>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</si>
  <si>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 O+Z+S1+S2+T-X1-X2-Y</t>
  </si>
  <si>
    <t>= P+Q+R-C-I-S1-S2-T+L-M-U-V+E</t>
  </si>
  <si>
    <t>Articolo di Entrata 2/1/1 - Avanzo Economico</t>
  </si>
  <si>
    <t>Articoli di Entrata del Titolo 4-5-6</t>
  </si>
  <si>
    <t>Articolo 1/1/1, 1/2/1, 1/3/1, 1/4/1 di Entrata (al netto della quota per spese correnti (H)) (2)</t>
  </si>
  <si>
    <t>= G+H+I-L+M</t>
  </si>
  <si>
    <t>= A-AA+B+C-D-E-F</t>
  </si>
  <si>
    <t>Articoli di Entrata del Titolo 1-2-3</t>
  </si>
  <si>
    <t xml:space="preserve">Disavanzo di Amministrazione (letto dalla Scheda Ente) </t>
  </si>
  <si>
    <t>Fondo di Cassa al 1° Gennaio (letto dalla Scheda Ente)</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</si>
  <si>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</si>
  <si>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</si>
  <si>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</si>
  <si>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</si>
  <si>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</si>
  <si>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</si>
  <si>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</si>
  <si>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</si>
  <si>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</si>
  <si>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</si>
  <si>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</si>
  <si>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</si>
  <si>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</si>
  <si>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</si>
  <si>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</si>
  <si>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</si>
  <si>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</si>
  <si>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</si>
  <si>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</si>
  <si>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</si>
  <si>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</si>
  <si>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</si>
  <si>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</si>
  <si>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</si>
  <si>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</si>
  <si>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</si>
  <si>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</si>
  <si>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</si>
  <si>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</si>
  <si>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</si>
  <si>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</si>
  <si>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</si>
  <si>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</si>
  <si>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</si>
  <si>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</si>
  <si>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</si>
  <si>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</si>
  <si>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</si>
  <si>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</si>
  <si>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</si>
  <si>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</si>
  <si>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</si>
  <si>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</si>
  <si>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</si>
  <si>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</si>
  <si>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</si>
  <si>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</si>
  <si>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</si>
  <si>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</si>
  <si>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</si>
  <si>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</si>
  <si>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</si>
  <si>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</si>
  <si>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</si>
  <si>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</si>
  <si>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</si>
  <si>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</si>
  <si>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</si>
  <si>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</si>
  <si>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</si>
  <si>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</si>
  <si>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</si>
  <si>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</si>
  <si>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</si>
  <si>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</si>
  <si>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</si>
  <si>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</si>
  <si>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</si>
  <si>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</si>
  <si>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</si>
  <si>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</si>
  <si>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</si>
  <si>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</si>
  <si>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</si>
  <si>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</si>
  <si>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</si>
  <si>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</si>
  <si>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</si>
  <si>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</si>
  <si>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</si>
  <si>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</si>
  <si>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</si>
  <si>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</si>
  <si>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</si>
  <si>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</si>
  <si>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</si>
  <si>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</si>
  <si>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</si>
  <si>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</si>
  <si>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</si>
  <si>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</si>
  <si>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</si>
  <si>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</si>
  <si>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</si>
  <si>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</si>
  <si>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</si>
  <si>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</si>
  <si>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</si>
  <si>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</si>
  <si>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</si>
  <si>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</si>
  <si>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</si>
  <si>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</si>
  <si>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</si>
  <si>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</si>
  <si>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</si>
  <si>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</si>
  <si>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</si>
  <si>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t>Vincoli formalmente attribuiti dall'ente</t>
  </si>
  <si>
    <t>Vincoli derivanti da finanziamenti</t>
  </si>
  <si>
    <t>Vincoli derivanti da Trasferimenti</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</si>
  <si>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</si>
  <si>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</si>
  <si>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</si>
  <si>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</si>
  <si>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</si>
  <si>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</si>
  <si>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</si>
  <si>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</si>
  <si>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</si>
  <si>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</si>
  <si>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</si>
  <si>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</si>
  <si>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</si>
  <si>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</si>
  <si>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</si>
  <si>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</si>
  <si>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</si>
  <si>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</si>
  <si>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</si>
  <si>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</si>
  <si>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</si>
  <si>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</si>
  <si>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</si>
  <si>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</si>
  <si>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</si>
  <si>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</si>
  <si>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</si>
  <si>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</si>
  <si>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</si>
  <si>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</si>
  <si>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</si>
  <si>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</si>
  <si>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</si>
  <si>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</si>
  <si>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</si>
  <si>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</si>
  <si>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</si>
  <si>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</si>
  <si>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</si>
  <si>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</si>
  <si>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</si>
  <si>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</si>
  <si>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</si>
  <si>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</si>
  <si>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</si>
  <si>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</si>
  <si>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</si>
  <si>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</si>
  <si>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</si>
  <si>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</si>
  <si>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</si>
  <si>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</si>
  <si>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</si>
  <si>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Accantonamento residui perenti (solo per le regioni)</t>
  </si>
  <si>
    <t>Fondo garanzia debiti commerciali</t>
  </si>
  <si>
    <t>(e)=(a)+(b)+(c)+(d)</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</si>
  <si>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</si>
  <si>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</si>
  <si>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</si>
  <si>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Totale vincoli derivanti da finanziamenti (h/3)</t>
  </si>
  <si>
    <t>Totale vincoli derivanti da trasferimenti (h/2)</t>
  </si>
  <si>
    <t>Totale vincoli derivanti dalla legge (h/1)</t>
  </si>
  <si>
    <t>Totale</t>
  </si>
  <si>
    <t>&lt;-- inserire manualmente &lt;-- L'eventuale importo relativo a F.G.D.C. Fondo di Garanzia Debiti Commerciali si consiglia di indicarlo all'interno della voce 'Altri Accantonamenti'</t>
  </si>
  <si>
    <t>Totale Altri accantonamenti</t>
  </si>
  <si>
    <t>Totale Accantonamento residui perenti  (solo per le regioni)</t>
  </si>
  <si>
    <t>Totale Fondo di garanzia debiti commerciali</t>
  </si>
  <si>
    <t xml:space="preserve">Totale Fondo crediti di dubbia esigibilità </t>
  </si>
  <si>
    <t>Totale Fondo contezioso</t>
  </si>
  <si>
    <t>Totale Fondo  perdite società partecipate</t>
  </si>
  <si>
    <t xml:space="preserve">Totale Fondo anticipazioni liquidità </t>
  </si>
  <si>
    <t>Articoli di Spesa del Titolo I, del Titolo II Macroaggregato 204 e del Titolo IV con Codice Raggruppamento '800000001 - Finanziato con Avanzo' (2)</t>
  </si>
  <si>
    <t>(Media Utilizzata)</t>
  </si>
  <si>
    <t>M
E
D
I
A</t>
  </si>
  <si>
    <t>Comune di Isasca</t>
  </si>
  <si>
    <t>EQUILIBRI DI BILANCIO (Anno 2024-2026)</t>
  </si>
  <si>
    <t>Articolo di Entrata 2/1/1 - Margine Corrente</t>
  </si>
  <si>
    <t>COMPETENZA ANNO DI RIFERIMENTO DEL BILANCIO 2024</t>
  </si>
  <si>
    <t>COMPETENZA ANNO 2025</t>
  </si>
  <si>
    <t>COMPETENZA ANNO 2026</t>
  </si>
  <si>
    <t>H) Utilizzo risultato di amministrazione presunto per spese correnti e per rimborso dei prestiti</t>
  </si>
  <si>
    <t>P) Utilizzo risultato di amministrazione presunto per spese di investimento</t>
  </si>
  <si>
    <t>Utilizzo risultato di amministrazione presunto per il finanziamento di spese correnti e del rimborso prestiti (H) al netto del fondo anticipazione di liquidità</t>
  </si>
  <si>
    <t>Articoli di Spesa del Titolo I con Codice Raggruppamento '800000001 - Finanziato con Avanzo' (H) al Netto di 'di cui Fondo Anticipazione di Liquidità' (F Spesa Titolo IV - di cui F.A.L.)</t>
  </si>
  <si>
    <t xml:space="preserve">   di cui Fondo anticipazioni di liquidità</t>
  </si>
  <si>
    <t xml:space="preserve">di cui Fondo anticipazioni di liquidità (Spesa) (letto da Impostazioni Dati Bilancio (Fondo Cassa, di cui Avanzo, di cui F.P.V., di cui Disavanzo, ...)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</si>
</sst>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color indexed="63"/>
      </right>
      <top style="thin"/>
      <bottom style="thin"/>
    </border>
    <border>
      <left/>
      <right style="thin"/>
      <top style="thin"/>
      <bottom style="thin"/>
    </border>
    <border>
      <left style="double"/>
      <right/>
      <top style="thin"/>
      <bottom style="thin"/>
    </border>
    <border>
      <left/>
      <right style="thin"/>
      <top style="double"/>
      <bottom style="thin"/>
    </border>
    <border>
      <left/>
      <right/>
      <top style="double"/>
      <bottom style="double"/>
    </border>
    <border>
      <left/>
      <right style="double"/>
      <top/>
      <bottom style="thin"/>
    </border>
    <border>
      <left style="double"/>
      <right style="double"/>
      <top/>
      <bottom style="thin"/>
    </border>
    <border>
      <left style="double"/>
      <right style="thin"/>
      <top/>
      <bottom style="thin"/>
    </border>
    <border>
      <left style="thin"/>
      <right/>
      <top style="thin"/>
      <bottom/>
    </border>
    <border>
      <left>
        <color indexed="63"/>
      </left>
      <right style="thin"/>
      <top>
        <color indexed="63"/>
      </top>
      <bottom style="thin"/>
    </border>
    <border>
      <left style="double"/>
      <right/>
      <top style="thin"/>
      <bottom style="double"/>
    </border>
    <border>
      <left/>
      <right/>
      <top style="thin"/>
      <bottom style="double"/>
    </border>
    <border>
      <left/>
      <right style="double">
        <color rgb="FF000000"/>
      </right>
      <top style="double"/>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35">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15" fillId="0" borderId="0" xfId="0" applyFont="1" applyFill="1" applyAlignment="1">
      <alignment vertical="center" wrapText="1"/>
    </xf>
    <xf numFmtId="0" fontId="85" fillId="0" borderId="0" xfId="0" applyFont="1" applyFill="1" applyAlignment="1">
      <alignment wrapText="1"/>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165" fontId="0" fillId="0" borderId="10" xfId="0" applyNumberFormat="1" applyFill="1" applyBorder="1" applyAlignment="1" applyProtection="1">
      <alignment horizontal="right"/>
      <protection/>
    </xf>
    <xf numFmtId="165" fontId="0" fillId="0" borderId="12" xfId="0" applyNumberFormat="1" applyFill="1" applyBorder="1" applyAlignment="1" applyProtection="1">
      <alignment horizontal="right"/>
      <protection/>
    </xf>
    <xf numFmtId="4" fontId="0" fillId="0" borderId="54" xfId="0" applyNumberFormat="1" applyFill="1" applyBorder="1" applyAlignment="1" applyProtection="1">
      <alignment horizontal="right"/>
      <protection locked="0"/>
    </xf>
    <xf numFmtId="0" fontId="86" fillId="0" borderId="0" xfId="0" applyFont="1" applyFill="1" applyAlignment="1">
      <alignment horizontal="left" wrapText="1"/>
    </xf>
    <xf numFmtId="0" fontId="90" fillId="0" borderId="0" xfId="0" applyFont="1" applyFill="1" applyAlignment="1" quotePrefix="1">
      <alignment horizontal="left" wrapText="1"/>
    </xf>
    <xf numFmtId="0" fontId="0" fillId="0" borderId="0" xfId="0" applyFont="1" applyBorder="1" applyAlignment="1">
      <alignment/>
    </xf>
    <xf numFmtId="0" fontId="86" fillId="0" borderId="29" xfId="0" applyFont="1" applyFill="1" applyBorder="1" applyAlignment="1">
      <alignment/>
    </xf>
    <xf numFmtId="10" fontId="85" fillId="0" borderId="41" xfId="0" applyNumberFormat="1" applyFont="1" applyFill="1" applyBorder="1" applyAlignment="1">
      <alignment/>
    </xf>
    <xf numFmtId="0" fontId="28" fillId="0" borderId="10" xfId="0" applyFont="1" applyFill="1" applyBorder="1" applyAlignment="1">
      <alignment horizontal="right"/>
    </xf>
    <xf numFmtId="10" fontId="21" fillId="0" borderId="28" xfId="0" applyNumberFormat="1" applyFont="1" applyFill="1" applyBorder="1" applyAlignment="1" applyProtection="1">
      <alignment horizontal="center" wrapText="1"/>
      <protection locked="0"/>
    </xf>
    <xf numFmtId="0" fontId="86" fillId="0" borderId="38" xfId="0" applyFont="1" applyFill="1" applyBorder="1" applyAlignment="1">
      <alignment/>
    </xf>
    <xf numFmtId="10" fontId="85" fillId="0" borderId="49" xfId="0" applyNumberFormat="1" applyFont="1" applyFill="1" applyBorder="1" applyAlignment="1">
      <alignment/>
    </xf>
    <xf numFmtId="0" fontId="28" fillId="0" borderId="0" xfId="0" applyFont="1" applyFill="1" applyBorder="1" applyAlignment="1" applyProtection="1">
      <alignment horizontal="left"/>
      <protection/>
    </xf>
    <xf numFmtId="0" fontId="86" fillId="0" borderId="29" xfId="0" applyFont="1" applyBorder="1" applyAlignment="1">
      <alignment/>
    </xf>
    <xf numFmtId="10" fontId="85" fillId="0" borderId="41" xfId="0" applyNumberFormat="1" applyFont="1" applyBorder="1" applyAlignment="1">
      <alignment/>
    </xf>
    <xf numFmtId="0" fontId="86" fillId="0" borderId="38" xfId="0" applyFont="1" applyBorder="1" applyAlignment="1">
      <alignment/>
    </xf>
    <xf numFmtId="10" fontId="85" fillId="0" borderId="49" xfId="0" applyNumberFormat="1" applyFont="1" applyBorder="1" applyAlignment="1">
      <alignment/>
    </xf>
    <xf numFmtId="0" fontId="29" fillId="0" borderId="29" xfId="0" applyFont="1" applyFill="1" applyBorder="1" applyAlignment="1">
      <alignment horizontal="center" vertical="center" wrapText="1"/>
    </xf>
    <xf numFmtId="10" fontId="21" fillId="0" borderId="41" xfId="0" applyNumberFormat="1" applyFont="1" applyFill="1" applyBorder="1" applyAlignment="1">
      <alignment horizontal="center" vertical="center" wrapText="1"/>
    </xf>
    <xf numFmtId="0" fontId="33" fillId="0" borderId="10" xfId="0" applyFont="1" applyFill="1" applyBorder="1" applyAlignment="1">
      <alignment horizontal="center" vertical="center"/>
    </xf>
    <xf numFmtId="10" fontId="24" fillId="0" borderId="28" xfId="0" applyNumberFormat="1" applyFont="1" applyFill="1" applyBorder="1" applyAlignment="1">
      <alignment horizontal="center" vertical="center" wrapText="1"/>
    </xf>
    <xf numFmtId="0" fontId="29" fillId="0" borderId="10" xfId="0" applyFont="1" applyFill="1" applyBorder="1" applyAlignment="1">
      <alignment horizontal="center" vertical="center"/>
    </xf>
    <xf numFmtId="10" fontId="15" fillId="0" borderId="28"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4" fontId="88" fillId="0" borderId="28" xfId="0" applyNumberFormat="1" applyFont="1" applyBorder="1" applyAlignment="1" applyProtection="1" quotePrefix="1">
      <alignment horizontal="center" vertical="center"/>
      <protection/>
    </xf>
    <xf numFmtId="0" fontId="30" fillId="0" borderId="10" xfId="0" applyFont="1" applyFill="1" applyBorder="1" applyAlignment="1">
      <alignment horizontal="center" vertical="center"/>
    </xf>
    <xf numFmtId="4" fontId="85" fillId="0" borderId="28" xfId="0" applyNumberFormat="1" applyFont="1" applyBorder="1" applyAlignment="1" applyProtection="1" quotePrefix="1">
      <alignment horizontal="center" vertical="center"/>
      <protection/>
    </xf>
    <xf numFmtId="0" fontId="32" fillId="0" borderId="10" xfId="0" applyFont="1" applyFill="1" applyBorder="1" applyAlignment="1">
      <alignment horizontal="center" vertical="center"/>
    </xf>
    <xf numFmtId="0" fontId="16" fillId="0" borderId="10" xfId="0" applyFont="1" applyFill="1" applyBorder="1" applyAlignment="1">
      <alignment horizontal="center" vertical="center"/>
    </xf>
    <xf numFmtId="10" fontId="91" fillId="0" borderId="28" xfId="0" applyNumberFormat="1" applyFont="1" applyFill="1" applyBorder="1" applyAlignment="1">
      <alignment horizontal="center" vertical="center" wrapText="1"/>
    </xf>
    <xf numFmtId="0" fontId="86" fillId="0" borderId="10" xfId="0" applyFont="1" applyBorder="1" applyAlignment="1">
      <alignment horizontal="center" vertical="center"/>
    </xf>
    <xf numFmtId="0" fontId="33" fillId="0" borderId="10" xfId="0" applyFont="1" applyFill="1" applyBorder="1" applyAlignment="1">
      <alignment horizontal="center" vertical="center" wrapText="1"/>
    </xf>
    <xf numFmtId="10" fontId="24" fillId="0" borderId="28" xfId="0" applyNumberFormat="1" applyFont="1" applyFill="1" applyBorder="1" applyAlignment="1" applyProtection="1" quotePrefix="1">
      <alignment horizontal="center" vertical="center" wrapText="1"/>
      <protection/>
    </xf>
    <xf numFmtId="10" fontId="15" fillId="0" borderId="28" xfId="0" applyNumberFormat="1" applyFont="1" applyFill="1" applyBorder="1" applyAlignment="1" applyProtection="1" quotePrefix="1">
      <alignment horizontal="center" vertical="center" wrapText="1"/>
      <protection/>
    </xf>
    <xf numFmtId="10" fontId="24" fillId="0" borderId="28" xfId="0" applyNumberFormat="1" applyFont="1" applyFill="1" applyBorder="1" applyAlignment="1" applyProtection="1">
      <alignment horizontal="center" vertical="center" wrapText="1"/>
      <protection/>
    </xf>
    <xf numFmtId="0" fontId="30" fillId="0" borderId="10" xfId="0" applyFont="1" applyFill="1" applyBorder="1" applyAlignment="1">
      <alignment horizontal="center" vertical="center" wrapText="1"/>
    </xf>
    <xf numFmtId="10" fontId="15" fillId="0" borderId="28" xfId="0" applyNumberFormat="1" applyFont="1" applyFill="1" applyBorder="1" applyAlignment="1" applyProtection="1">
      <alignment horizontal="center" vertical="center" wrapText="1"/>
      <protection/>
    </xf>
    <xf numFmtId="10" fontId="15" fillId="0" borderId="28" xfId="0" applyNumberFormat="1" applyFont="1" applyFill="1" applyBorder="1" applyAlignment="1">
      <alignment horizontal="left" vertical="center" wrapText="1"/>
    </xf>
    <xf numFmtId="10" fontId="24" fillId="0" borderId="28" xfId="0" applyNumberFormat="1" applyFont="1" applyFill="1" applyBorder="1" applyAlignment="1">
      <alignment vertical="center" wrapText="1"/>
    </xf>
    <xf numFmtId="0" fontId="0" fillId="0" borderId="38" xfId="0" applyBorder="1" applyAlignment="1">
      <alignment horizontal="center" vertical="center"/>
    </xf>
    <xf numFmtId="10" fontId="85" fillId="0" borderId="28" xfId="0" applyNumberFormat="1" applyFont="1" applyBorder="1" applyAlignment="1">
      <alignment vertical="center"/>
    </xf>
    <xf numFmtId="0" fontId="85" fillId="0" borderId="0" xfId="0" applyFont="1" applyFill="1" applyAlignment="1">
      <alignment horizontal="left" wrapText="1"/>
    </xf>
    <xf numFmtId="0" fontId="0" fillId="0" borderId="0" xfId="0" applyFill="1" applyAlignment="1">
      <alignment horizontal="left" wrapText="1"/>
    </xf>
    <xf numFmtId="4" fontId="0" fillId="0" borderId="73" xfId="0" applyNumberFormat="1" applyFill="1" applyBorder="1" applyAlignment="1" applyProtection="1">
      <alignment horizontal="right"/>
      <protection locked="0"/>
    </xf>
    <xf numFmtId="0" fontId="0" fillId="0" borderId="74" xfId="0" applyBorder="1" applyAlignment="1" applyProtection="1">
      <alignment/>
      <protection locked="0"/>
    </xf>
    <xf numFmtId="4" fontId="80" fillId="0" borderId="73" xfId="0" applyNumberFormat="1" applyFont="1" applyFill="1" applyBorder="1" applyAlignment="1" applyProtection="1">
      <alignment horizontal="right"/>
      <protection/>
    </xf>
    <xf numFmtId="0" fontId="0" fillId="0" borderId="74" xfId="0" applyBorder="1" applyAlignment="1" applyProtection="1">
      <alignment/>
      <protection/>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5"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73" xfId="0" applyNumberFormat="1" applyFont="1" applyFill="1" applyBorder="1" applyAlignment="1" applyProtection="1">
      <alignment horizontal="right"/>
      <protection/>
    </xf>
    <xf numFmtId="0" fontId="0" fillId="0" borderId="74" xfId="0" applyFont="1" applyBorder="1" applyAlignment="1" applyProtection="1">
      <alignment/>
      <protection/>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vertical="center" wrapText="1"/>
    </xf>
    <xf numFmtId="0" fontId="85" fillId="0" borderId="0" xfId="0" applyFont="1" applyFill="1" applyAlignment="1">
      <alignment horizontal="lef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6" fillId="0" borderId="6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88" fillId="0" borderId="18" xfId="0" applyFont="1" applyBorder="1" applyAlignment="1">
      <alignment/>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26" xfId="0" applyFont="1" applyFill="1" applyBorder="1" applyAlignment="1">
      <alignment horizontal="center" vertical="center" wrapText="1"/>
    </xf>
    <xf numFmtId="4" fontId="89" fillId="0" borderId="81" xfId="0" applyNumberFormat="1" applyFont="1"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0" fillId="0" borderId="11" xfId="0" applyBorder="1" applyAlignment="1">
      <alignment horizontal="left" wrapText="1"/>
    </xf>
    <xf numFmtId="0" fontId="0" fillId="0" borderId="26" xfId="0" applyBorder="1" applyAlignment="1">
      <alignment horizontal="left" wrapText="1"/>
    </xf>
    <xf numFmtId="0" fontId="0" fillId="0" borderId="25" xfId="0" applyBorder="1" applyAlignment="1">
      <alignment horizontal="left" wrapText="1"/>
    </xf>
    <xf numFmtId="0" fontId="0" fillId="0" borderId="82" xfId="0" applyBorder="1" applyAlignment="1">
      <alignment horizontal="left" wrapText="1"/>
    </xf>
    <xf numFmtId="4" fontId="88" fillId="0" borderId="28" xfId="0" applyNumberFormat="1" applyFont="1" applyBorder="1" applyAlignment="1" applyProtection="1">
      <alignment horizontal="left" vertical="center"/>
      <protection/>
    </xf>
    <xf numFmtId="0" fontId="0" fillId="0" borderId="0" xfId="0" applyAlignment="1" applyProtection="1">
      <alignment horizontal="left"/>
      <protection/>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86" fillId="0" borderId="0" xfId="0" applyFont="1" applyFill="1" applyAlignment="1">
      <alignment horizontal="left" wrapText="1"/>
    </xf>
    <xf numFmtId="0" fontId="90" fillId="0" borderId="0" xfId="0" applyFont="1" applyFill="1" applyAlignment="1" quotePrefix="1">
      <alignment horizontal="left" wrapText="1"/>
    </xf>
    <xf numFmtId="0" fontId="21" fillId="0" borderId="0" xfId="0" applyFont="1" applyFill="1" applyBorder="1" applyAlignment="1">
      <alignment horizontal="right"/>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89" fillId="0" borderId="18" xfId="0" applyFont="1" applyBorder="1" applyAlignment="1" applyProtection="1">
      <alignment wrapText="1"/>
      <protection/>
    </xf>
    <xf numFmtId="0" fontId="0" fillId="0" borderId="0" xfId="0" applyAlignment="1" applyProtection="1">
      <alignment/>
      <protection/>
    </xf>
    <xf numFmtId="0" fontId="0" fillId="0" borderId="18" xfId="0" applyBorder="1"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88" fillId="0" borderId="28" xfId="0" applyFont="1" applyBorder="1" applyAlignment="1" applyProtection="1">
      <alignment horizontal="left" vertical="center"/>
      <protection/>
    </xf>
    <xf numFmtId="0" fontId="0" fillId="0" borderId="0" xfId="0" applyAlignment="1">
      <alignment horizontal="left"/>
    </xf>
    <xf numFmtId="0" fontId="88" fillId="0" borderId="28" xfId="0" applyFont="1" applyBorder="1" applyAlignment="1">
      <alignment horizontal="left" vertical="center"/>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35"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35" xfId="0" applyFont="1" applyBorder="1" applyAlignment="1">
      <alignment horizontal="left" vertical="top" wrapText="1"/>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28" xfId="0" applyFont="1" applyBorder="1" applyAlignment="1">
      <alignment horizontal="left"/>
    </xf>
    <xf numFmtId="0" fontId="15" fillId="0" borderId="0" xfId="0" applyFont="1" applyBorder="1" applyAlignment="1">
      <alignment horizontal="left"/>
    </xf>
    <xf numFmtId="0" fontId="21" fillId="0" borderId="28" xfId="0" applyFont="1" applyBorder="1" applyAlignment="1">
      <alignment horizontal="left"/>
    </xf>
    <xf numFmtId="0" fontId="21" fillId="0" borderId="0" xfId="0" applyFont="1" applyBorder="1" applyAlignment="1">
      <alignment horizontal="lef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0" fillId="0" borderId="20" xfId="0" applyBorder="1" applyAlignment="1">
      <alignment horizontal="center" vertical="center" wrapText="1"/>
    </xf>
    <xf numFmtId="0" fontId="17" fillId="0" borderId="0" xfId="0" applyFont="1" applyFill="1" applyBorder="1" applyAlignment="1">
      <alignment horizontal="right"/>
    </xf>
    <xf numFmtId="0" fontId="83" fillId="0" borderId="14" xfId="0" applyFont="1" applyFill="1" applyBorder="1" applyAlignment="1">
      <alignment/>
    </xf>
    <xf numFmtId="0" fontId="21" fillId="0" borderId="38" xfId="0" applyFont="1" applyFill="1" applyBorder="1" applyAlignment="1">
      <alignment horizontal="center" vertical="center" wrapText="1"/>
    </xf>
    <xf numFmtId="0" fontId="0" fillId="0" borderId="29" xfId="0" applyBorder="1" applyAlignment="1">
      <alignment horizontal="center" vertical="center" wrapText="1"/>
    </xf>
    <xf numFmtId="0" fontId="22" fillId="0" borderId="49"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0" fillId="0" borderId="0" xfId="0" applyBorder="1" applyAlignment="1">
      <alignment/>
    </xf>
    <xf numFmtId="0" fontId="89" fillId="0" borderId="0" xfId="0" applyFont="1" applyBorder="1" applyAlignment="1" applyProtection="1">
      <alignment wrapText="1"/>
      <protection/>
    </xf>
    <xf numFmtId="0" fontId="0" fillId="0" borderId="0" xfId="0" applyBorder="1" applyAlignment="1" applyProtection="1">
      <alignment/>
      <protection/>
    </xf>
    <xf numFmtId="0" fontId="0" fillId="0" borderId="0" xfId="0" applyAlignment="1" applyProtection="1">
      <alignment horizontal="left" vertical="center"/>
      <protection/>
    </xf>
    <xf numFmtId="0" fontId="21" fillId="0" borderId="24" xfId="0" applyFont="1" applyFill="1" applyBorder="1" applyAlignment="1">
      <alignment horizontal="right"/>
    </xf>
    <xf numFmtId="0" fontId="0" fillId="0" borderId="24" xfId="0" applyBorder="1" applyAlignment="1">
      <alignment/>
    </xf>
    <xf numFmtId="0" fontId="1" fillId="0" borderId="75"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5"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5"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60" fillId="0" borderId="81"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82" xfId="49" applyFont="1" applyBorder="1" applyAlignment="1" applyProtection="1">
      <alignment horizontal="center" vertical="center" wrapText="1"/>
      <protection/>
    </xf>
    <xf numFmtId="0" fontId="36" fillId="0" borderId="0" xfId="49" applyFont="1" applyBorder="1" applyAlignment="1" applyProtection="1">
      <alignment vertical="center" wrapText="1"/>
      <protection/>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17" fillId="0" borderId="0" xfId="0" applyFont="1" applyAlignment="1" applyProtection="1">
      <alignment horizontal="center" vertic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96" fillId="0" borderId="12" xfId="0" applyFont="1" applyBorder="1" applyAlignment="1" applyProtection="1">
      <alignment horizontal="left" vertical="center" wrapText="1"/>
      <protection locked="0"/>
    </xf>
    <xf numFmtId="0" fontId="0" fillId="0" borderId="25" xfId="0" applyFont="1" applyBorder="1" applyAlignment="1" applyProtection="1">
      <alignment horizontal="left"/>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30" xfId="0" applyFont="1" applyBorder="1" applyAlignment="1" applyProtection="1">
      <alignment horizontal="left" vertical="center"/>
      <protection/>
    </xf>
    <xf numFmtId="0" fontId="96" fillId="0" borderId="20" xfId="0" applyFont="1" applyBorder="1" applyAlignment="1" applyProtection="1">
      <alignment horizontal="left" vertical="center" wrapText="1"/>
      <protection locked="0"/>
    </xf>
    <xf numFmtId="0" fontId="96" fillId="0" borderId="75"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4" fillId="0" borderId="83" xfId="0" applyFont="1" applyBorder="1" applyAlignment="1" applyProtection="1">
      <alignment horizontal="left" vertical="center" wrapText="1"/>
      <protection/>
    </xf>
    <xf numFmtId="0" fontId="94" fillId="0" borderId="84" xfId="0" applyFont="1" applyBorder="1" applyAlignment="1" applyProtection="1">
      <alignment horizontal="left" vertical="center" wrapText="1"/>
      <protection/>
    </xf>
    <xf numFmtId="0" fontId="95" fillId="0" borderId="0" xfId="0" applyFont="1" applyAlignment="1" applyProtection="1">
      <alignment horizontal="left" vertical="center" wrapText="1"/>
      <protection/>
    </xf>
    <xf numFmtId="0" fontId="94" fillId="0" borderId="75"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85"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77"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5"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18" xfId="0" applyFont="1" applyFill="1" applyBorder="1" applyAlignment="1">
      <alignment horizontal="left" wrapText="1"/>
    </xf>
    <xf numFmtId="0" fontId="10" fillId="0" borderId="0" xfId="0" applyFont="1" applyFill="1" applyBorder="1" applyAlignment="1">
      <alignment horizontal="left" wrapText="1"/>
    </xf>
    <xf numFmtId="0" fontId="10" fillId="0" borderId="58"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tabSelected="1"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694"/>
      <c r="B1" s="694"/>
      <c r="C1" s="694"/>
      <c r="D1" s="694"/>
      <c r="E1" s="694"/>
      <c r="F1" s="694"/>
    </row>
    <row r="2" spans="1:6" ht="24.75" customHeight="1">
      <c r="A2" s="695" t="s">
        <v>649</v>
      </c>
      <c r="B2" s="696"/>
      <c r="C2" s="696"/>
      <c r="D2" s="696"/>
      <c r="E2" s="696"/>
      <c r="F2" s="697"/>
    </row>
    <row r="3" spans="1:6" ht="14.25">
      <c r="A3" s="698" t="s">
        <v>1</v>
      </c>
      <c r="B3" s="698"/>
      <c r="C3" s="698"/>
      <c r="D3" s="698"/>
      <c r="E3" s="698"/>
      <c r="F3" s="698"/>
    </row>
    <row r="4" spans="1:6" ht="21">
      <c r="A4" s="699" t="s">
        <v>2</v>
      </c>
      <c r="B4" s="700"/>
      <c r="C4" s="700"/>
      <c r="D4" s="700"/>
      <c r="E4" s="700"/>
      <c r="F4" s="700"/>
    </row>
    <row r="5" spans="1:6" ht="21" thickBot="1">
      <c r="A5" s="701" t="s">
        <v>650</v>
      </c>
      <c r="B5" s="702"/>
      <c r="C5" s="702"/>
      <c r="D5" s="702"/>
      <c r="E5" s="702"/>
      <c r="F5" s="702"/>
    </row>
    <row r="6" spans="1:7" ht="72" thickTop="1">
      <c r="A6" s="703" t="s">
        <v>3</v>
      </c>
      <c r="B6" s="704"/>
      <c r="C6" s="9"/>
      <c r="D6" s="9" t="s">
        <v>652</v>
      </c>
      <c r="E6" s="9" t="s">
        <v>653</v>
      </c>
      <c r="F6" s="45" t="s">
        <v>654</v>
      </c>
      <c r="G6" s="207"/>
    </row>
    <row r="7" spans="1:7" ht="14.25">
      <c r="A7" s="10"/>
      <c r="B7" s="6"/>
      <c r="C7" s="4"/>
      <c r="D7" s="23"/>
      <c r="E7" s="23"/>
      <c r="F7" s="24"/>
      <c r="G7" s="207"/>
    </row>
    <row r="8" spans="1:7" ht="14.25">
      <c r="A8" s="11" t="s">
        <v>4</v>
      </c>
      <c r="B8" s="685">
        <v>94363.67</v>
      </c>
      <c r="C8" s="686"/>
      <c r="D8" s="25"/>
      <c r="E8" s="25"/>
      <c r="F8" s="26"/>
      <c r="G8" s="376" t="s">
        <v>463</v>
      </c>
    </row>
    <row r="9" spans="1:7" ht="14.25">
      <c r="A9" s="12"/>
      <c r="B9" s="6"/>
      <c r="C9" s="27"/>
      <c r="D9" s="28"/>
      <c r="E9" s="28"/>
      <c r="F9" s="29"/>
      <c r="G9" s="207"/>
    </row>
    <row r="10" spans="1:7" ht="14.25">
      <c r="A10" s="13" t="s">
        <v>5</v>
      </c>
      <c r="B10" s="5" t="s">
        <v>6</v>
      </c>
      <c r="C10" s="2"/>
      <c r="D10" s="57">
        <v>0</v>
      </c>
      <c r="E10" s="57">
        <v>0</v>
      </c>
      <c r="F10" s="58">
        <v>0</v>
      </c>
      <c r="G10" s="206" t="s">
        <v>433</v>
      </c>
    </row>
    <row r="11" spans="1:7" ht="14.25">
      <c r="A11" s="13"/>
      <c r="B11" s="5"/>
      <c r="C11" s="2"/>
      <c r="D11" s="48"/>
      <c r="E11" s="50"/>
      <c r="F11" s="49"/>
      <c r="G11" s="207"/>
    </row>
    <row r="12" spans="1:7" ht="14.25">
      <c r="A12" s="15" t="s">
        <v>7</v>
      </c>
      <c r="B12" s="5" t="s">
        <v>8</v>
      </c>
      <c r="C12" s="2"/>
      <c r="D12" s="57">
        <v>0</v>
      </c>
      <c r="E12" s="57">
        <v>0</v>
      </c>
      <c r="F12" s="58">
        <v>0</v>
      </c>
      <c r="G12" s="376" t="s">
        <v>462</v>
      </c>
    </row>
    <row r="13" spans="1:7" ht="14.25">
      <c r="A13" s="13"/>
      <c r="B13" s="5"/>
      <c r="C13" s="2"/>
      <c r="D13" s="48"/>
      <c r="E13" s="48"/>
      <c r="F13" s="49"/>
      <c r="G13" s="207"/>
    </row>
    <row r="14" spans="1:7" ht="14.25">
      <c r="A14" s="13" t="s">
        <v>9</v>
      </c>
      <c r="B14" s="5" t="s">
        <v>6</v>
      </c>
      <c r="C14" s="2"/>
      <c r="D14" s="57">
        <v>158368.79</v>
      </c>
      <c r="E14" s="57">
        <v>149411.79</v>
      </c>
      <c r="F14" s="58">
        <v>149411.79</v>
      </c>
      <c r="G14" s="207" t="s">
        <v>461</v>
      </c>
    </row>
    <row r="15" spans="1:7" ht="14.25">
      <c r="A15" s="14" t="s">
        <v>10</v>
      </c>
      <c r="B15" s="5"/>
      <c r="C15" s="2"/>
      <c r="D15" s="59">
        <v>0</v>
      </c>
      <c r="E15" s="59">
        <v>0</v>
      </c>
      <c r="F15" s="60">
        <v>0</v>
      </c>
      <c r="G15" s="623" t="s">
        <v>622</v>
      </c>
    </row>
    <row r="16" spans="1:7" ht="14.25">
      <c r="A16" s="13"/>
      <c r="B16" s="5"/>
      <c r="C16" s="2"/>
      <c r="D16" s="48"/>
      <c r="E16" s="48"/>
      <c r="F16" s="49"/>
      <c r="G16" s="207"/>
    </row>
    <row r="17" spans="1:7" ht="28.5">
      <c r="A17" s="15" t="s">
        <v>11</v>
      </c>
      <c r="B17" s="5" t="s">
        <v>6</v>
      </c>
      <c r="C17" s="2"/>
      <c r="D17" s="57">
        <v>0</v>
      </c>
      <c r="E17" s="57">
        <v>0</v>
      </c>
      <c r="F17" s="58">
        <v>0</v>
      </c>
      <c r="G17" s="207" t="s">
        <v>434</v>
      </c>
    </row>
    <row r="18" spans="1:7" ht="14.25">
      <c r="A18" s="13"/>
      <c r="B18" s="5"/>
      <c r="C18" s="2"/>
      <c r="D18" s="48"/>
      <c r="E18" s="48"/>
      <c r="F18" s="49"/>
      <c r="G18" s="207"/>
    </row>
    <row r="19" spans="1:7" ht="14.25">
      <c r="A19" s="13" t="s">
        <v>12</v>
      </c>
      <c r="B19" s="5" t="s">
        <v>8</v>
      </c>
      <c r="C19" s="2"/>
      <c r="D19" s="57">
        <v>154968.79</v>
      </c>
      <c r="E19" s="57">
        <v>149411.79</v>
      </c>
      <c r="F19" s="58">
        <v>149411.79</v>
      </c>
      <c r="G19" s="207" t="s">
        <v>435</v>
      </c>
    </row>
    <row r="20" spans="1:7" ht="14.25">
      <c r="A20" s="14" t="s">
        <v>13</v>
      </c>
      <c r="B20" s="5"/>
      <c r="C20" s="2"/>
      <c r="D20" s="48"/>
      <c r="E20" s="48"/>
      <c r="F20" s="49"/>
      <c r="G20" s="207"/>
    </row>
    <row r="21" spans="1:7" ht="14.25">
      <c r="A21" s="14" t="s">
        <v>14</v>
      </c>
      <c r="B21" s="5"/>
      <c r="C21" s="2"/>
      <c r="D21" s="59">
        <v>0</v>
      </c>
      <c r="E21" s="59">
        <v>0</v>
      </c>
      <c r="F21" s="60">
        <v>0</v>
      </c>
      <c r="G21" s="207" t="s">
        <v>436</v>
      </c>
    </row>
    <row r="22" spans="1:7" ht="14.25">
      <c r="A22" s="14" t="s">
        <v>15</v>
      </c>
      <c r="B22" s="5"/>
      <c r="C22" s="2"/>
      <c r="D22" s="59">
        <v>829.71</v>
      </c>
      <c r="E22" s="59">
        <v>640.26</v>
      </c>
      <c r="F22" s="60">
        <v>640.26</v>
      </c>
      <c r="G22" s="207" t="s">
        <v>437</v>
      </c>
    </row>
    <row r="23" spans="1:7" ht="14.25">
      <c r="A23" s="13"/>
      <c r="B23" s="5"/>
      <c r="C23" s="2"/>
      <c r="D23" s="48"/>
      <c r="E23" s="48"/>
      <c r="F23" s="49"/>
      <c r="G23" s="207"/>
    </row>
    <row r="24" spans="1:7" ht="14.25">
      <c r="A24" s="16" t="s">
        <v>16</v>
      </c>
      <c r="B24" s="5" t="s">
        <v>8</v>
      </c>
      <c r="C24" s="2"/>
      <c r="D24" s="57">
        <v>0</v>
      </c>
      <c r="E24" s="57">
        <v>0</v>
      </c>
      <c r="F24" s="58">
        <v>0</v>
      </c>
      <c r="G24" s="207" t="s">
        <v>438</v>
      </c>
    </row>
    <row r="25" spans="1:7" ht="14.25">
      <c r="A25" s="13"/>
      <c r="B25" s="5"/>
      <c r="C25" s="2"/>
      <c r="D25" s="48"/>
      <c r="E25" s="48"/>
      <c r="F25" s="49"/>
      <c r="G25" s="207"/>
    </row>
    <row r="26" spans="1:7" ht="28.5">
      <c r="A26" s="15" t="s">
        <v>17</v>
      </c>
      <c r="B26" s="5" t="s">
        <v>8</v>
      </c>
      <c r="C26" s="2"/>
      <c r="D26" s="57">
        <v>3400</v>
      </c>
      <c r="E26" s="57">
        <v>0</v>
      </c>
      <c r="F26" s="58">
        <v>0</v>
      </c>
      <c r="G26" s="207" t="s">
        <v>439</v>
      </c>
    </row>
    <row r="27" spans="1:7" ht="14.25">
      <c r="A27" s="14" t="s">
        <v>10</v>
      </c>
      <c r="B27" s="30"/>
      <c r="C27" s="31"/>
      <c r="D27" s="59">
        <v>0</v>
      </c>
      <c r="E27" s="59">
        <v>0</v>
      </c>
      <c r="F27" s="60">
        <v>0</v>
      </c>
      <c r="G27" s="623" t="s">
        <v>622</v>
      </c>
    </row>
    <row r="28" spans="1:7" s="213" customFormat="1" ht="15" customHeight="1">
      <c r="A28" s="382" t="s">
        <v>659</v>
      </c>
      <c r="B28" s="381"/>
      <c r="C28" s="380"/>
      <c r="D28" s="59">
        <v>0</v>
      </c>
      <c r="E28" s="59">
        <v>0</v>
      </c>
      <c r="F28" s="60">
        <v>0</v>
      </c>
      <c r="G28" s="216" t="s">
        <v>660</v>
      </c>
    </row>
    <row r="29" spans="1:7" ht="24.75" customHeight="1">
      <c r="A29" s="17" t="s">
        <v>18</v>
      </c>
      <c r="B29" s="32"/>
      <c r="C29" s="33"/>
      <c r="D29" s="51">
        <f>ROUND(D10+D14+D17-D19-D24-D12-D26,2)</f>
        <v>0</v>
      </c>
      <c r="E29" s="51">
        <f>ROUND(E10+E14+E17-E19-E24-E12-E26,2)</f>
        <v>0</v>
      </c>
      <c r="F29" s="52">
        <f>ROUND(F10+F14+F17-F19-F24-F12-F26,2)</f>
        <v>0</v>
      </c>
      <c r="G29" s="375" t="s">
        <v>460</v>
      </c>
    </row>
    <row r="30" spans="1:7" ht="14.25">
      <c r="A30" s="18"/>
      <c r="B30" s="34"/>
      <c r="C30" s="35"/>
      <c r="D30" s="36"/>
      <c r="E30" s="36"/>
      <c r="F30" s="37"/>
      <c r="G30" s="207"/>
    </row>
    <row r="31" spans="1:7" ht="30" customHeight="1">
      <c r="A31" s="687" t="s">
        <v>19</v>
      </c>
      <c r="B31" s="688"/>
      <c r="C31" s="688"/>
      <c r="D31" s="688"/>
      <c r="E31" s="688"/>
      <c r="F31" s="689"/>
      <c r="G31" s="207"/>
    </row>
    <row r="32" spans="1:7" ht="14.25">
      <c r="A32" s="13"/>
      <c r="B32" s="6"/>
      <c r="C32" s="2"/>
      <c r="D32" s="38"/>
      <c r="E32" s="38"/>
      <c r="F32" s="39"/>
      <c r="G32" s="207"/>
    </row>
    <row r="33" spans="1:7" ht="28.5">
      <c r="A33" s="46" t="s">
        <v>655</v>
      </c>
      <c r="B33" s="5" t="s">
        <v>6</v>
      </c>
      <c r="C33" s="2"/>
      <c r="D33" s="57">
        <v>0</v>
      </c>
      <c r="E33" s="57">
        <v>0</v>
      </c>
      <c r="F33" s="58">
        <v>0</v>
      </c>
      <c r="G33" s="206" t="s">
        <v>646</v>
      </c>
    </row>
    <row r="34" spans="1:7" ht="14.25">
      <c r="A34" s="14" t="s">
        <v>10</v>
      </c>
      <c r="B34" s="30"/>
      <c r="C34" s="31"/>
      <c r="D34" s="59">
        <v>0</v>
      </c>
      <c r="E34" s="7"/>
      <c r="F34" s="3"/>
      <c r="G34" s="623" t="s">
        <v>622</v>
      </c>
    </row>
    <row r="35" spans="1:7" ht="14.25">
      <c r="A35" s="47"/>
      <c r="B35" s="5"/>
      <c r="C35" s="2"/>
      <c r="D35" s="7"/>
      <c r="E35" s="7"/>
      <c r="F35" s="3"/>
      <c r="G35" s="207"/>
    </row>
    <row r="36" spans="1:7" ht="28.5">
      <c r="A36" s="46" t="s">
        <v>20</v>
      </c>
      <c r="B36" s="5" t="s">
        <v>6</v>
      </c>
      <c r="C36" s="2"/>
      <c r="D36" s="57">
        <v>0</v>
      </c>
      <c r="E36" s="57">
        <v>0</v>
      </c>
      <c r="F36" s="58">
        <v>0</v>
      </c>
      <c r="G36" s="623" t="s">
        <v>622</v>
      </c>
    </row>
    <row r="37" spans="1:7" ht="14.25">
      <c r="A37" s="14" t="s">
        <v>10</v>
      </c>
      <c r="B37" s="30"/>
      <c r="C37" s="31"/>
      <c r="D37" s="59">
        <v>0</v>
      </c>
      <c r="E37" s="59">
        <v>0</v>
      </c>
      <c r="F37" s="60">
        <v>0</v>
      </c>
      <c r="G37" s="623" t="s">
        <v>622</v>
      </c>
    </row>
    <row r="38" spans="1:7" ht="14.25">
      <c r="A38" s="47"/>
      <c r="B38" s="5"/>
      <c r="C38" s="2"/>
      <c r="D38" s="48"/>
      <c r="E38" s="48"/>
      <c r="F38" s="49"/>
      <c r="G38" s="207"/>
    </row>
    <row r="39" spans="1:7" ht="28.5">
      <c r="A39" s="46" t="s">
        <v>21</v>
      </c>
      <c r="B39" s="627" t="s">
        <v>8</v>
      </c>
      <c r="C39" s="626"/>
      <c r="D39" s="625">
        <v>0</v>
      </c>
      <c r="E39" s="625">
        <v>0</v>
      </c>
      <c r="F39" s="624">
        <v>0</v>
      </c>
      <c r="G39" s="628" t="s">
        <v>651</v>
      </c>
    </row>
    <row r="40" spans="1:7" ht="14.25">
      <c r="A40" s="47"/>
      <c r="B40" s="5"/>
      <c r="C40" s="2"/>
      <c r="D40" s="48"/>
      <c r="E40" s="48"/>
      <c r="F40" s="49"/>
      <c r="G40" s="207"/>
    </row>
    <row r="41" spans="1:7" ht="28.5">
      <c r="A41" s="46" t="s">
        <v>22</v>
      </c>
      <c r="B41" s="627" t="s">
        <v>6</v>
      </c>
      <c r="C41" s="626"/>
      <c r="D41" s="625">
        <v>0</v>
      </c>
      <c r="E41" s="625">
        <v>0</v>
      </c>
      <c r="F41" s="624">
        <v>0</v>
      </c>
      <c r="G41" s="623" t="s">
        <v>622</v>
      </c>
    </row>
    <row r="42" spans="1:7" ht="14.25">
      <c r="A42" s="18"/>
      <c r="B42" s="34"/>
      <c r="C42" s="35"/>
      <c r="D42" s="53"/>
      <c r="E42" s="53"/>
      <c r="F42" s="54"/>
      <c r="G42" s="207"/>
    </row>
    <row r="43" spans="1:7" ht="14.25">
      <c r="A43" s="690" t="s">
        <v>47</v>
      </c>
      <c r="B43" s="5"/>
      <c r="C43" s="2"/>
      <c r="D43" s="48"/>
      <c r="E43" s="48"/>
      <c r="F43" s="49"/>
      <c r="G43" s="206" t="s">
        <v>91</v>
      </c>
    </row>
    <row r="44" spans="1:7" ht="14.25">
      <c r="A44" s="691"/>
      <c r="B44" s="5"/>
      <c r="C44" s="2"/>
      <c r="D44" s="48"/>
      <c r="E44" s="48"/>
      <c r="F44" s="49"/>
      <c r="G44" s="207"/>
    </row>
    <row r="45" spans="1:7" ht="15" thickBot="1">
      <c r="A45" s="19" t="s">
        <v>23</v>
      </c>
      <c r="B45" s="22"/>
      <c r="C45" s="8"/>
      <c r="D45" s="55">
        <f>ROUND(D29+D33+D36-D39+D41,2)</f>
        <v>0</v>
      </c>
      <c r="E45" s="55">
        <f>ROUND(E29+E33+E36-E39+E41,2)</f>
        <v>0</v>
      </c>
      <c r="F45" s="56">
        <f>ROUND(F29+F33+F36-F39+F41,2)</f>
        <v>0</v>
      </c>
      <c r="G45" s="375" t="s">
        <v>459</v>
      </c>
    </row>
    <row r="46" spans="1:7" ht="15" thickTop="1">
      <c r="A46" s="13"/>
      <c r="B46" s="5"/>
      <c r="C46" s="2"/>
      <c r="D46" s="7"/>
      <c r="E46" s="7"/>
      <c r="F46" s="3"/>
      <c r="G46" s="207"/>
    </row>
    <row r="47" spans="1:7" ht="14.25">
      <c r="A47" s="46" t="s">
        <v>656</v>
      </c>
      <c r="B47" s="5" t="s">
        <v>6</v>
      </c>
      <c r="C47" s="2"/>
      <c r="D47" s="57">
        <v>0</v>
      </c>
      <c r="E47" s="638">
        <v>0</v>
      </c>
      <c r="F47" s="637">
        <v>0</v>
      </c>
      <c r="G47" s="206" t="s">
        <v>458</v>
      </c>
    </row>
    <row r="48" spans="1:7" ht="14.25">
      <c r="A48" s="13"/>
      <c r="B48" s="5"/>
      <c r="C48" s="2"/>
      <c r="D48" s="7"/>
      <c r="E48" s="7"/>
      <c r="F48" s="3"/>
      <c r="G48" s="207"/>
    </row>
    <row r="49" spans="1:7" ht="14.25">
      <c r="A49" s="16" t="s">
        <v>24</v>
      </c>
      <c r="B49" s="5" t="s">
        <v>6</v>
      </c>
      <c r="C49" s="2"/>
      <c r="D49" s="57">
        <v>0</v>
      </c>
      <c r="E49" s="57">
        <v>0</v>
      </c>
      <c r="F49" s="58">
        <v>0</v>
      </c>
      <c r="G49" s="206" t="s">
        <v>440</v>
      </c>
    </row>
    <row r="50" spans="1:7" ht="14.25">
      <c r="A50" s="13"/>
      <c r="B50" s="5"/>
      <c r="C50" s="2"/>
      <c r="D50" s="48"/>
      <c r="E50" s="48"/>
      <c r="F50" s="49"/>
      <c r="G50" s="207"/>
    </row>
    <row r="51" spans="1:7" ht="14.25">
      <c r="A51" s="13" t="s">
        <v>25</v>
      </c>
      <c r="B51" s="5" t="s">
        <v>6</v>
      </c>
      <c r="C51" s="2"/>
      <c r="D51" s="57">
        <v>70090</v>
      </c>
      <c r="E51" s="57">
        <v>23500</v>
      </c>
      <c r="F51" s="58">
        <v>23500</v>
      </c>
      <c r="G51" s="207" t="s">
        <v>457</v>
      </c>
    </row>
    <row r="52" spans="1:7" ht="14.25">
      <c r="A52" s="13"/>
      <c r="B52" s="5"/>
      <c r="C52" s="2"/>
      <c r="D52" s="48"/>
      <c r="E52" s="48"/>
      <c r="F52" s="49"/>
      <c r="G52" s="207"/>
    </row>
    <row r="53" spans="1:7" ht="28.5">
      <c r="A53" s="15" t="s">
        <v>11</v>
      </c>
      <c r="B53" s="5" t="s">
        <v>8</v>
      </c>
      <c r="C53" s="2"/>
      <c r="D53" s="57">
        <v>0</v>
      </c>
      <c r="E53" s="57">
        <v>0</v>
      </c>
      <c r="F53" s="58">
        <v>0</v>
      </c>
      <c r="G53" s="207" t="s">
        <v>434</v>
      </c>
    </row>
    <row r="54" spans="1:7" ht="14.25">
      <c r="A54" s="13"/>
      <c r="B54" s="5"/>
      <c r="C54" s="2"/>
      <c r="D54" s="48"/>
      <c r="E54" s="48"/>
      <c r="F54" s="49"/>
      <c r="G54" s="207"/>
    </row>
    <row r="55" spans="1:7" ht="28.5">
      <c r="A55" s="46" t="s">
        <v>20</v>
      </c>
      <c r="B55" s="5" t="s">
        <v>8</v>
      </c>
      <c r="C55" s="2"/>
      <c r="D55" s="234">
        <f>D36</f>
        <v>0</v>
      </c>
      <c r="E55" s="234">
        <f>E36</f>
        <v>0</v>
      </c>
      <c r="F55" s="235">
        <f>F36</f>
        <v>0</v>
      </c>
      <c r="G55" s="207" t="s">
        <v>621</v>
      </c>
    </row>
    <row r="56" spans="1:7" ht="14.25">
      <c r="A56" s="47"/>
      <c r="B56" s="5"/>
      <c r="C56" s="2"/>
      <c r="D56" s="48"/>
      <c r="E56" s="48"/>
      <c r="F56" s="49"/>
      <c r="G56" s="207"/>
    </row>
    <row r="57" spans="1:7" ht="14.25">
      <c r="A57" s="47" t="s">
        <v>26</v>
      </c>
      <c r="B57" s="5" t="s">
        <v>8</v>
      </c>
      <c r="C57" s="2"/>
      <c r="D57" s="57">
        <v>0</v>
      </c>
      <c r="E57" s="57">
        <v>0</v>
      </c>
      <c r="F57" s="58">
        <v>0</v>
      </c>
      <c r="G57" s="207" t="s">
        <v>441</v>
      </c>
    </row>
    <row r="58" spans="1:7" ht="14.25">
      <c r="A58" s="47"/>
      <c r="B58" s="5"/>
      <c r="C58" s="2"/>
      <c r="D58" s="48"/>
      <c r="E58" s="48"/>
      <c r="F58" s="49"/>
      <c r="G58" s="207"/>
    </row>
    <row r="59" spans="1:7" ht="14.25">
      <c r="A59" s="47" t="s">
        <v>27</v>
      </c>
      <c r="B59" s="5" t="s">
        <v>8</v>
      </c>
      <c r="C59" s="2"/>
      <c r="D59" s="57">
        <v>0</v>
      </c>
      <c r="E59" s="57">
        <v>0</v>
      </c>
      <c r="F59" s="58">
        <v>0</v>
      </c>
      <c r="G59" s="207" t="s">
        <v>442</v>
      </c>
    </row>
    <row r="60" spans="1:7" ht="14.25">
      <c r="A60" s="47"/>
      <c r="B60" s="5"/>
      <c r="C60" s="2"/>
      <c r="D60" s="48"/>
      <c r="E60" s="48"/>
      <c r="F60" s="49"/>
      <c r="G60" s="207"/>
    </row>
    <row r="61" spans="1:7" ht="28.5">
      <c r="A61" s="46" t="s">
        <v>28</v>
      </c>
      <c r="B61" s="5" t="s">
        <v>8</v>
      </c>
      <c r="C61" s="2"/>
      <c r="D61" s="57">
        <v>0</v>
      </c>
      <c r="E61" s="57">
        <v>0</v>
      </c>
      <c r="F61" s="58">
        <v>0</v>
      </c>
      <c r="G61" s="207" t="s">
        <v>443</v>
      </c>
    </row>
    <row r="62" spans="1:7" ht="14.25">
      <c r="A62" s="47"/>
      <c r="B62" s="5"/>
      <c r="C62" s="2"/>
      <c r="D62" s="48"/>
      <c r="E62" s="48"/>
      <c r="F62" s="49"/>
      <c r="G62" s="207"/>
    </row>
    <row r="63" spans="1:7" ht="28.5">
      <c r="A63" s="46" t="s">
        <v>21</v>
      </c>
      <c r="B63" s="5" t="s">
        <v>6</v>
      </c>
      <c r="C63" s="2"/>
      <c r="D63" s="234">
        <f>D39</f>
        <v>0</v>
      </c>
      <c r="E63" s="234">
        <f>E39</f>
        <v>0</v>
      </c>
      <c r="F63" s="235">
        <f>F39</f>
        <v>0</v>
      </c>
      <c r="G63" s="207" t="s">
        <v>456</v>
      </c>
    </row>
    <row r="64" spans="1:7" ht="14.25">
      <c r="A64" s="47"/>
      <c r="B64" s="5"/>
      <c r="C64" s="2"/>
      <c r="D64" s="48"/>
      <c r="E64" s="48"/>
      <c r="F64" s="49"/>
      <c r="G64" s="207"/>
    </row>
    <row r="65" spans="1:7" ht="28.5">
      <c r="A65" s="46" t="s">
        <v>22</v>
      </c>
      <c r="B65" s="5" t="s">
        <v>8</v>
      </c>
      <c r="C65" s="2"/>
      <c r="D65" s="234">
        <f>D41</f>
        <v>0</v>
      </c>
      <c r="E65" s="234">
        <f>E41</f>
        <v>0</v>
      </c>
      <c r="F65" s="235">
        <f>F41</f>
        <v>0</v>
      </c>
      <c r="G65" s="207" t="s">
        <v>620</v>
      </c>
    </row>
    <row r="66" spans="1:7" ht="14.25">
      <c r="A66" s="13"/>
      <c r="B66" s="5"/>
      <c r="C66" s="2"/>
      <c r="D66" s="48"/>
      <c r="E66" s="48"/>
      <c r="F66" s="49"/>
      <c r="G66" s="207"/>
    </row>
    <row r="67" spans="1:7" ht="14.25">
      <c r="A67" s="13" t="s">
        <v>29</v>
      </c>
      <c r="B67" s="5" t="s">
        <v>8</v>
      </c>
      <c r="C67" s="2"/>
      <c r="D67" s="57">
        <v>70090</v>
      </c>
      <c r="E67" s="57">
        <v>23500</v>
      </c>
      <c r="F67" s="58">
        <v>23500</v>
      </c>
      <c r="G67" s="207" t="s">
        <v>444</v>
      </c>
    </row>
    <row r="68" spans="1:7" ht="14.25">
      <c r="A68" s="14" t="s">
        <v>30</v>
      </c>
      <c r="B68" s="30"/>
      <c r="C68" s="31"/>
      <c r="D68" s="59">
        <v>0</v>
      </c>
      <c r="E68" s="59">
        <v>0</v>
      </c>
      <c r="F68" s="60">
        <v>0</v>
      </c>
      <c r="G68" s="207" t="s">
        <v>445</v>
      </c>
    </row>
    <row r="69" spans="1:7" ht="14.25">
      <c r="A69" s="13"/>
      <c r="B69" s="5"/>
      <c r="C69" s="2"/>
      <c r="D69" s="48"/>
      <c r="E69" s="48"/>
      <c r="F69" s="49"/>
      <c r="G69" s="207"/>
    </row>
    <row r="70" spans="1:7" ht="14.25">
      <c r="A70" s="16" t="s">
        <v>31</v>
      </c>
      <c r="B70" s="5" t="s">
        <v>8</v>
      </c>
      <c r="C70" s="2"/>
      <c r="D70" s="57">
        <v>0</v>
      </c>
      <c r="E70" s="57">
        <v>0</v>
      </c>
      <c r="F70" s="58">
        <v>0</v>
      </c>
      <c r="G70" s="207" t="s">
        <v>446</v>
      </c>
    </row>
    <row r="71" spans="1:7" ht="14.25">
      <c r="A71" s="13"/>
      <c r="B71" s="5"/>
      <c r="C71" s="2"/>
      <c r="D71" s="48"/>
      <c r="E71" s="48"/>
      <c r="F71" s="49"/>
      <c r="G71" s="207"/>
    </row>
    <row r="72" spans="1:7" ht="14.25">
      <c r="A72" s="16" t="s">
        <v>16</v>
      </c>
      <c r="B72" s="5" t="s">
        <v>6</v>
      </c>
      <c r="C72" s="2"/>
      <c r="D72" s="57">
        <v>0</v>
      </c>
      <c r="E72" s="57">
        <v>0</v>
      </c>
      <c r="F72" s="58">
        <v>0</v>
      </c>
      <c r="G72" s="207" t="s">
        <v>438</v>
      </c>
    </row>
    <row r="73" spans="1:7" ht="14.25">
      <c r="A73" s="18"/>
      <c r="B73" s="34"/>
      <c r="C73" s="35"/>
      <c r="D73" s="53"/>
      <c r="E73" s="53"/>
      <c r="F73" s="54"/>
      <c r="G73" s="207"/>
    </row>
    <row r="74" spans="1:7" ht="14.25">
      <c r="A74" s="690" t="s">
        <v>32</v>
      </c>
      <c r="B74" s="6"/>
      <c r="C74" s="2"/>
      <c r="D74" s="48"/>
      <c r="E74" s="48"/>
      <c r="F74" s="49"/>
      <c r="G74" s="207"/>
    </row>
    <row r="75" spans="1:7" ht="14.25">
      <c r="A75" s="691"/>
      <c r="B75" s="5"/>
      <c r="C75" s="2"/>
      <c r="D75" s="48"/>
      <c r="E75" s="48"/>
      <c r="F75" s="49"/>
      <c r="G75" s="207"/>
    </row>
    <row r="76" spans="1:7" ht="15" thickBot="1">
      <c r="A76" s="19" t="s">
        <v>33</v>
      </c>
      <c r="B76" s="22"/>
      <c r="C76" s="8"/>
      <c r="D76" s="55">
        <f>ROUND(D47+D49+D51-D53-D55-D57-D59-D61+D63-D65-D67-D70+D72,2)</f>
        <v>0</v>
      </c>
      <c r="E76" s="55">
        <f>ROUND(E47+E49+E51-E53-E55-E57-E59-E61+E63-E65-E67-E70+E72,2)</f>
        <v>0</v>
      </c>
      <c r="F76" s="56">
        <f>ROUND(F47+F49+F51-F53-F55-F57-F59-F61+F63-F65-F67-F70+F72,2)</f>
        <v>0</v>
      </c>
      <c r="G76" s="375" t="s">
        <v>455</v>
      </c>
    </row>
    <row r="77" spans="1:7" ht="15" thickTop="1">
      <c r="A77" s="13"/>
      <c r="B77" s="5"/>
      <c r="C77" s="2"/>
      <c r="D77" s="48"/>
      <c r="E77" s="48"/>
      <c r="F77" s="49"/>
      <c r="G77" s="207"/>
    </row>
    <row r="78" spans="1:7" ht="14.25">
      <c r="A78" s="13"/>
      <c r="B78" s="5"/>
      <c r="C78" s="2"/>
      <c r="D78" s="48"/>
      <c r="E78" s="48"/>
      <c r="F78" s="49"/>
      <c r="G78" s="207"/>
    </row>
    <row r="79" spans="1:7" ht="14.25">
      <c r="A79" s="13"/>
      <c r="B79" s="5"/>
      <c r="C79" s="2"/>
      <c r="D79" s="48"/>
      <c r="E79" s="48"/>
      <c r="F79" s="49"/>
      <c r="G79" s="207"/>
    </row>
    <row r="80" spans="1:7" ht="14.25">
      <c r="A80" s="13" t="s">
        <v>26</v>
      </c>
      <c r="B80" s="5" t="s">
        <v>6</v>
      </c>
      <c r="C80" s="2"/>
      <c r="D80" s="57">
        <v>0</v>
      </c>
      <c r="E80" s="57">
        <v>0</v>
      </c>
      <c r="F80" s="58">
        <v>0</v>
      </c>
      <c r="G80" s="207" t="s">
        <v>441</v>
      </c>
    </row>
    <row r="81" spans="1:7" ht="14.25">
      <c r="A81" s="13"/>
      <c r="B81" s="5"/>
      <c r="C81" s="2"/>
      <c r="D81" s="48"/>
      <c r="E81" s="48"/>
      <c r="F81" s="49"/>
      <c r="G81" s="207"/>
    </row>
    <row r="82" spans="1:7" ht="14.25">
      <c r="A82" s="13" t="s">
        <v>27</v>
      </c>
      <c r="B82" s="5" t="s">
        <v>6</v>
      </c>
      <c r="C82" s="2"/>
      <c r="D82" s="57">
        <v>0</v>
      </c>
      <c r="E82" s="57">
        <v>0</v>
      </c>
      <c r="F82" s="58">
        <v>0</v>
      </c>
      <c r="G82" s="207" t="s">
        <v>442</v>
      </c>
    </row>
    <row r="83" spans="1:7" ht="14.25">
      <c r="A83" s="13"/>
      <c r="B83" s="5"/>
      <c r="C83" s="2"/>
      <c r="D83" s="48"/>
      <c r="E83" s="48"/>
      <c r="F83" s="49"/>
      <c r="G83" s="207"/>
    </row>
    <row r="84" spans="1:7" ht="28.5">
      <c r="A84" s="15" t="s">
        <v>28</v>
      </c>
      <c r="B84" s="5" t="s">
        <v>6</v>
      </c>
      <c r="C84" s="2"/>
      <c r="D84" s="57">
        <v>0</v>
      </c>
      <c r="E84" s="57">
        <v>0</v>
      </c>
      <c r="F84" s="58">
        <v>0</v>
      </c>
      <c r="G84" s="207" t="s">
        <v>443</v>
      </c>
    </row>
    <row r="85" spans="1:7" ht="14.25">
      <c r="A85" s="13"/>
      <c r="B85" s="5"/>
      <c r="C85" s="2"/>
      <c r="D85" s="48"/>
      <c r="E85" s="48"/>
      <c r="F85" s="49"/>
      <c r="G85" s="207"/>
    </row>
    <row r="86" spans="1:7" ht="14.25">
      <c r="A86" s="13" t="s">
        <v>34</v>
      </c>
      <c r="B86" s="5" t="s">
        <v>8</v>
      </c>
      <c r="C86" s="2"/>
      <c r="D86" s="57">
        <v>0</v>
      </c>
      <c r="E86" s="57">
        <v>0</v>
      </c>
      <c r="F86" s="58">
        <v>0</v>
      </c>
      <c r="G86" s="207" t="s">
        <v>447</v>
      </c>
    </row>
    <row r="87" spans="1:7" ht="14.25">
      <c r="A87" s="13"/>
      <c r="B87" s="5"/>
      <c r="C87" s="2"/>
      <c r="D87" s="48"/>
      <c r="E87" s="48"/>
      <c r="F87" s="49"/>
      <c r="G87" s="207"/>
    </row>
    <row r="88" spans="1:7" ht="14.25">
      <c r="A88" s="13" t="s">
        <v>35</v>
      </c>
      <c r="B88" s="5" t="s">
        <v>8</v>
      </c>
      <c r="C88" s="2"/>
      <c r="D88" s="57">
        <v>0</v>
      </c>
      <c r="E88" s="57">
        <v>0</v>
      </c>
      <c r="F88" s="58">
        <v>0</v>
      </c>
      <c r="G88" s="207" t="s">
        <v>448</v>
      </c>
    </row>
    <row r="89" spans="1:7" ht="14.25">
      <c r="A89" s="13"/>
      <c r="B89" s="5"/>
      <c r="C89" s="2"/>
      <c r="D89" s="48"/>
      <c r="E89" s="48"/>
      <c r="F89" s="49"/>
      <c r="G89" s="207"/>
    </row>
    <row r="90" spans="1:7" ht="14.25">
      <c r="A90" s="15" t="s">
        <v>36</v>
      </c>
      <c r="B90" s="5" t="s">
        <v>8</v>
      </c>
      <c r="C90" s="2"/>
      <c r="D90" s="57">
        <v>0</v>
      </c>
      <c r="E90" s="57">
        <v>0</v>
      </c>
      <c r="F90" s="58">
        <v>0</v>
      </c>
      <c r="G90" s="207" t="s">
        <v>449</v>
      </c>
    </row>
    <row r="91" spans="1:7" ht="14.25">
      <c r="A91" s="13"/>
      <c r="B91" s="5"/>
      <c r="C91" s="2"/>
      <c r="D91" s="48"/>
      <c r="E91" s="48"/>
      <c r="F91" s="49"/>
      <c r="G91" s="207"/>
    </row>
    <row r="92" spans="1:7" ht="14.25">
      <c r="A92" s="13"/>
      <c r="B92" s="5"/>
      <c r="C92" s="40"/>
      <c r="D92" s="53"/>
      <c r="E92" s="53"/>
      <c r="F92" s="54"/>
      <c r="G92" s="207"/>
    </row>
    <row r="93" spans="1:7" ht="14.25">
      <c r="A93" s="690" t="s">
        <v>37</v>
      </c>
      <c r="B93" s="6"/>
      <c r="C93" s="2"/>
      <c r="D93" s="48"/>
      <c r="E93" s="48"/>
      <c r="F93" s="49"/>
      <c r="G93" s="207"/>
    </row>
    <row r="94" spans="1:7" ht="14.25">
      <c r="A94" s="691"/>
      <c r="B94" s="5"/>
      <c r="C94" s="2"/>
      <c r="D94" s="48"/>
      <c r="E94" s="48"/>
      <c r="F94" s="49"/>
      <c r="G94" s="207"/>
    </row>
    <row r="95" spans="1:7" ht="15" thickBot="1">
      <c r="A95" s="19" t="s">
        <v>38</v>
      </c>
      <c r="B95" s="22"/>
      <c r="C95" s="8"/>
      <c r="D95" s="55">
        <f>ROUND(D45+D76+D80+D82+D84-D86-D88-D90,2)</f>
        <v>0</v>
      </c>
      <c r="E95" s="55">
        <f>ROUND(E45+E76+E80+E82+E84-E86-E88-E90,2)</f>
        <v>0</v>
      </c>
      <c r="F95" s="56">
        <f>ROUND(F45+F76+F80+F82+F84-F86-F88-F90,2)</f>
        <v>0</v>
      </c>
      <c r="G95" s="375" t="s">
        <v>454</v>
      </c>
    </row>
    <row r="96" spans="1:6" ht="15" thickTop="1">
      <c r="A96" s="221"/>
      <c r="B96" s="222"/>
      <c r="C96" s="222"/>
      <c r="D96" s="223"/>
      <c r="E96" s="223"/>
      <c r="F96" s="223"/>
    </row>
    <row r="97" spans="1:7" ht="14.25">
      <c r="A97" s="224" t="s">
        <v>479</v>
      </c>
      <c r="B97" s="225"/>
      <c r="C97" s="226"/>
      <c r="D97" s="227"/>
      <c r="E97" s="227"/>
      <c r="F97" s="227"/>
      <c r="G97" s="206" t="s">
        <v>93</v>
      </c>
    </row>
    <row r="98" spans="1:7" ht="14.25">
      <c r="A98" s="228" t="s">
        <v>426</v>
      </c>
      <c r="B98" s="229"/>
      <c r="C98" s="692">
        <f>D45</f>
        <v>0</v>
      </c>
      <c r="D98" s="693"/>
      <c r="E98" s="615">
        <f>E45</f>
        <v>0</v>
      </c>
      <c r="F98" s="615">
        <f>F45</f>
        <v>0</v>
      </c>
      <c r="G98" s="230" t="s">
        <v>427</v>
      </c>
    </row>
    <row r="99" spans="1:7" ht="45" customHeight="1">
      <c r="A99" s="231" t="s">
        <v>657</v>
      </c>
      <c r="B99" s="229" t="s">
        <v>8</v>
      </c>
      <c r="C99" s="681">
        <f>D33-D28</f>
        <v>0</v>
      </c>
      <c r="D99" s="682"/>
      <c r="E99" s="639">
        <f>E33-E28</f>
        <v>0</v>
      </c>
      <c r="F99" s="639">
        <f>F33-F28</f>
        <v>0</v>
      </c>
      <c r="G99" s="206" t="s">
        <v>658</v>
      </c>
    </row>
    <row r="100" spans="1:7" ht="28.5">
      <c r="A100" s="232" t="s">
        <v>428</v>
      </c>
      <c r="B100" s="229"/>
      <c r="C100" s="683">
        <f>C98-C99</f>
        <v>0</v>
      </c>
      <c r="D100" s="684"/>
      <c r="E100" s="233">
        <f>E98-E99</f>
        <v>0</v>
      </c>
      <c r="F100" s="233">
        <f>F98-F99</f>
        <v>0</v>
      </c>
      <c r="G100" s="230" t="s">
        <v>429</v>
      </c>
    </row>
    <row r="101" spans="1:6" ht="14.25">
      <c r="A101" s="20"/>
      <c r="B101" s="41"/>
      <c r="C101" s="41"/>
      <c r="D101" s="21"/>
      <c r="E101" s="21"/>
      <c r="F101" s="21"/>
    </row>
    <row r="102" spans="1:6" ht="14.25">
      <c r="A102" s="43"/>
      <c r="B102" s="44"/>
      <c r="C102" s="44"/>
      <c r="D102" s="42"/>
      <c r="E102" s="42"/>
      <c r="F102" s="42"/>
    </row>
    <row r="103" spans="1:6" ht="24.75" customHeight="1">
      <c r="A103" s="679" t="s">
        <v>39</v>
      </c>
      <c r="B103" s="679"/>
      <c r="C103" s="679"/>
      <c r="D103" s="679"/>
      <c r="E103" s="679"/>
      <c r="F103" s="679"/>
    </row>
    <row r="104" spans="1:6" ht="24.75" customHeight="1">
      <c r="A104" s="679" t="s">
        <v>40</v>
      </c>
      <c r="B104" s="679"/>
      <c r="C104" s="679"/>
      <c r="D104" s="679"/>
      <c r="E104" s="679"/>
      <c r="F104" s="679"/>
    </row>
    <row r="105" spans="1:6" ht="24.75" customHeight="1">
      <c r="A105" s="679" t="s">
        <v>41</v>
      </c>
      <c r="B105" s="679"/>
      <c r="C105" s="679"/>
      <c r="D105" s="679"/>
      <c r="E105" s="679"/>
      <c r="F105" s="679"/>
    </row>
    <row r="106" spans="1:6" ht="24.75" customHeight="1">
      <c r="A106" s="679" t="s">
        <v>42</v>
      </c>
      <c r="B106" s="679"/>
      <c r="C106" s="679"/>
      <c r="D106" s="679"/>
      <c r="E106" s="679"/>
      <c r="F106" s="679"/>
    </row>
    <row r="107" spans="1:6" ht="24.75" customHeight="1">
      <c r="A107" s="679" t="s">
        <v>43</v>
      </c>
      <c r="B107" s="679"/>
      <c r="C107" s="679"/>
      <c r="D107" s="679"/>
      <c r="E107" s="679"/>
      <c r="F107" s="679"/>
    </row>
    <row r="108" spans="1:6" ht="24.75" customHeight="1">
      <c r="A108" s="679" t="s">
        <v>44</v>
      </c>
      <c r="B108" s="679"/>
      <c r="C108" s="679"/>
      <c r="D108" s="679"/>
      <c r="E108" s="679"/>
      <c r="F108" s="679"/>
    </row>
    <row r="109" spans="1:6" ht="24.75" customHeight="1">
      <c r="A109" s="679" t="s">
        <v>45</v>
      </c>
      <c r="B109" s="679"/>
      <c r="C109" s="679"/>
      <c r="D109" s="679"/>
      <c r="E109" s="679"/>
      <c r="F109" s="679"/>
    </row>
    <row r="110" spans="1:6" ht="24.75" customHeight="1">
      <c r="A110" s="679" t="s">
        <v>46</v>
      </c>
      <c r="B110" s="679"/>
      <c r="C110" s="679"/>
      <c r="D110" s="679"/>
      <c r="E110" s="679"/>
      <c r="F110" s="679"/>
    </row>
    <row r="111" spans="1:6" ht="70.5" customHeight="1">
      <c r="A111" s="679" t="s">
        <v>430</v>
      </c>
      <c r="B111" s="679"/>
      <c r="C111" s="679"/>
      <c r="D111" s="679"/>
      <c r="E111" s="679"/>
      <c r="F111" s="679"/>
    </row>
    <row r="112" spans="1:6" ht="27.75" customHeight="1">
      <c r="A112" s="679" t="s">
        <v>431</v>
      </c>
      <c r="B112" s="679"/>
      <c r="C112" s="679"/>
      <c r="D112" s="679"/>
      <c r="E112" s="679"/>
      <c r="F112" s="679"/>
    </row>
    <row r="113" spans="1:6" ht="66.75" customHeight="1">
      <c r="A113" s="679" t="s">
        <v>432</v>
      </c>
      <c r="B113" s="679"/>
      <c r="C113" s="679"/>
      <c r="D113" s="679"/>
      <c r="E113" s="679"/>
      <c r="F113" s="679"/>
    </row>
    <row r="114" spans="1:6" ht="14.25">
      <c r="A114" s="680"/>
      <c r="B114" s="680"/>
      <c r="C114" s="680"/>
      <c r="D114" s="680"/>
      <c r="E114" s="680"/>
      <c r="F114" s="680"/>
    </row>
  </sheetData>
  <sheetProtection password="D3C7" sheet="1" objects="1" scenarios="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50" operator="greaterThanOrEqual" stopIfTrue="1">
      <formula>0.01</formula>
    </cfRule>
    <cfRule type="cellIs" priority="4" dxfId="52" operator="lessThanOrEqual" stopIfTrue="1">
      <formula>-0.01</formula>
    </cfRule>
  </conditionalFormatting>
  <conditionalFormatting sqref="D76:F76">
    <cfRule type="cellIs" priority="2" dxfId="50" operator="notEqual" stopIfTrue="1">
      <formula>0</formula>
    </cfRule>
  </conditionalFormatting>
  <conditionalFormatting sqref="D95:F95">
    <cfRule type="cellIs" priority="1" dxfId="50"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94"/>
      <c r="B1" s="694"/>
      <c r="C1" s="694"/>
    </row>
    <row r="2" spans="1:3" ht="24.75" customHeight="1">
      <c r="A2" s="695" t="s">
        <v>0</v>
      </c>
      <c r="B2" s="708"/>
      <c r="C2" s="709"/>
    </row>
    <row r="3" spans="1:3" ht="14.25">
      <c r="A3" s="698" t="s">
        <v>48</v>
      </c>
      <c r="B3" s="698"/>
      <c r="C3" s="698"/>
    </row>
    <row r="4" spans="1:3" ht="18">
      <c r="A4" s="710"/>
      <c r="B4" s="711"/>
      <c r="C4" s="711"/>
    </row>
    <row r="5" spans="1:3" ht="37.5" customHeight="1">
      <c r="A5" s="719" t="s">
        <v>49</v>
      </c>
      <c r="B5" s="719"/>
      <c r="C5" s="719"/>
    </row>
    <row r="6" spans="1:3" ht="21" customHeight="1" thickBot="1">
      <c r="A6" s="712"/>
      <c r="B6" s="713"/>
      <c r="C6" s="713"/>
    </row>
    <row r="7" spans="1:3" ht="15" thickBot="1" thickTop="1">
      <c r="A7" s="706" t="s">
        <v>50</v>
      </c>
      <c r="B7" s="707"/>
      <c r="C7" s="61"/>
    </row>
    <row r="8" spans="1:4" ht="15.75" thickTop="1">
      <c r="A8" s="62" t="s">
        <v>6</v>
      </c>
      <c r="B8" s="63" t="s">
        <v>51</v>
      </c>
      <c r="C8" s="89">
        <v>0</v>
      </c>
      <c r="D8" s="207" t="s">
        <v>480</v>
      </c>
    </row>
    <row r="9" spans="1:4" ht="15">
      <c r="A9" s="62" t="s">
        <v>6</v>
      </c>
      <c r="B9" s="63" t="s">
        <v>52</v>
      </c>
      <c r="C9" s="89">
        <v>0</v>
      </c>
      <c r="D9" s="207" t="s">
        <v>480</v>
      </c>
    </row>
    <row r="10" spans="1:4" ht="15">
      <c r="A10" s="62" t="s">
        <v>6</v>
      </c>
      <c r="B10" s="64" t="s">
        <v>53</v>
      </c>
      <c r="C10" s="58">
        <v>0</v>
      </c>
      <c r="D10" s="207" t="s">
        <v>480</v>
      </c>
    </row>
    <row r="11" spans="1:4" ht="15">
      <c r="A11" s="62" t="s">
        <v>8</v>
      </c>
      <c r="B11" s="64" t="s">
        <v>54</v>
      </c>
      <c r="C11" s="58">
        <v>0</v>
      </c>
      <c r="D11" s="207" t="s">
        <v>480</v>
      </c>
    </row>
    <row r="12" spans="1:4" ht="15">
      <c r="A12" s="62" t="s">
        <v>8</v>
      </c>
      <c r="B12" s="64" t="s">
        <v>486</v>
      </c>
      <c r="C12" s="58">
        <v>0</v>
      </c>
      <c r="D12" s="207" t="s">
        <v>480</v>
      </c>
    </row>
    <row r="13" spans="1:4" ht="15">
      <c r="A13" s="62" t="s">
        <v>6</v>
      </c>
      <c r="B13" s="64" t="s">
        <v>485</v>
      </c>
      <c r="C13" s="58">
        <v>0</v>
      </c>
      <c r="D13" s="207" t="s">
        <v>480</v>
      </c>
    </row>
    <row r="14" spans="1:4" ht="15">
      <c r="A14" s="62" t="s">
        <v>6</v>
      </c>
      <c r="B14" s="64" t="s">
        <v>484</v>
      </c>
      <c r="C14" s="58">
        <v>0</v>
      </c>
      <c r="D14" s="207" t="s">
        <v>480</v>
      </c>
    </row>
    <row r="15" spans="1:3" ht="28.5">
      <c r="A15" s="65" t="s">
        <v>59</v>
      </c>
      <c r="B15" s="63" t="s">
        <v>60</v>
      </c>
      <c r="C15" s="81">
        <f>+C8+C9+C10-C11-C12+C13+C14</f>
        <v>0</v>
      </c>
    </row>
    <row r="16" spans="1:3" ht="15">
      <c r="A16" s="66"/>
      <c r="B16" s="64"/>
      <c r="C16" s="49"/>
    </row>
    <row r="17" spans="1:4" ht="15">
      <c r="A17" s="62" t="s">
        <v>61</v>
      </c>
      <c r="B17" s="64" t="s">
        <v>62</v>
      </c>
      <c r="C17" s="58">
        <v>0</v>
      </c>
      <c r="D17" s="400" t="s">
        <v>480</v>
      </c>
    </row>
    <row r="18" spans="1:4" ht="15">
      <c r="A18" s="62" t="s">
        <v>63</v>
      </c>
      <c r="B18" s="64" t="s">
        <v>64</v>
      </c>
      <c r="C18" s="58">
        <v>0</v>
      </c>
      <c r="D18" s="400" t="s">
        <v>480</v>
      </c>
    </row>
    <row r="19" spans="1:4" ht="15">
      <c r="A19" s="62" t="s">
        <v>63</v>
      </c>
      <c r="B19" s="64" t="s">
        <v>483</v>
      </c>
      <c r="C19" s="58">
        <v>0</v>
      </c>
      <c r="D19" s="400" t="s">
        <v>480</v>
      </c>
    </row>
    <row r="20" spans="1:4" ht="15">
      <c r="A20" s="62" t="s">
        <v>61</v>
      </c>
      <c r="B20" s="64" t="s">
        <v>482</v>
      </c>
      <c r="C20" s="58">
        <v>0</v>
      </c>
      <c r="D20" s="400" t="s">
        <v>480</v>
      </c>
    </row>
    <row r="21" spans="1:4" ht="15">
      <c r="A21" s="62" t="s">
        <v>61</v>
      </c>
      <c r="B21" s="64" t="s">
        <v>481</v>
      </c>
      <c r="C21" s="58">
        <v>0</v>
      </c>
      <c r="D21" s="400" t="s">
        <v>480</v>
      </c>
    </row>
    <row r="22" spans="1:5" ht="15">
      <c r="A22" s="62" t="s">
        <v>63</v>
      </c>
      <c r="B22" s="409" t="s">
        <v>101</v>
      </c>
      <c r="C22" s="58">
        <v>0</v>
      </c>
      <c r="D22" s="88" t="s">
        <v>87</v>
      </c>
      <c r="E22" s="207" t="s">
        <v>480</v>
      </c>
    </row>
    <row r="23" spans="1:4" ht="15.75" thickBot="1">
      <c r="A23" s="67" t="s">
        <v>59</v>
      </c>
      <c r="B23" s="87" t="s">
        <v>102</v>
      </c>
      <c r="C23" s="82">
        <f>+C15+C17-C18-C19+C20+C21-C22</f>
        <v>0</v>
      </c>
      <c r="D23" s="88"/>
    </row>
    <row r="24" spans="1:3" ht="25.5" customHeight="1" thickBot="1" thickTop="1">
      <c r="A24" s="68"/>
      <c r="B24" s="64"/>
      <c r="C24" s="68"/>
    </row>
    <row r="25" spans="1:3" ht="15" thickBot="1" thickTop="1">
      <c r="A25" s="720" t="s">
        <v>67</v>
      </c>
      <c r="B25" s="721"/>
      <c r="C25" s="61"/>
    </row>
    <row r="26" spans="1:3" ht="15" thickTop="1">
      <c r="A26" s="69"/>
      <c r="B26" s="70"/>
      <c r="C26" s="49"/>
    </row>
    <row r="27" spans="1:4" ht="14.25">
      <c r="A27" s="71" t="s">
        <v>103</v>
      </c>
      <c r="B27" s="70"/>
      <c r="C27" s="235"/>
      <c r="D27" s="88" t="s">
        <v>91</v>
      </c>
    </row>
    <row r="28" spans="1:5" ht="14.25">
      <c r="A28" s="69"/>
      <c r="B28" s="394" t="s">
        <v>104</v>
      </c>
      <c r="C28" s="58">
        <v>0</v>
      </c>
      <c r="D28" s="88" t="s">
        <v>93</v>
      </c>
      <c r="E28" s="400" t="s">
        <v>480</v>
      </c>
    </row>
    <row r="29" spans="1:7" ht="14.25">
      <c r="A29" s="69"/>
      <c r="B29" s="395" t="s">
        <v>464</v>
      </c>
      <c r="C29" s="235">
        <v>0</v>
      </c>
      <c r="D29" s="88" t="s">
        <v>465</v>
      </c>
      <c r="G29" s="400" t="s">
        <v>480</v>
      </c>
    </row>
    <row r="30" spans="1:5" ht="15" customHeight="1">
      <c r="A30" s="69"/>
      <c r="B30" s="395" t="s">
        <v>500</v>
      </c>
      <c r="C30" s="58">
        <v>0</v>
      </c>
      <c r="D30" s="88" t="s">
        <v>95</v>
      </c>
      <c r="E30" s="400" t="s">
        <v>480</v>
      </c>
    </row>
    <row r="31" spans="1:5" ht="14.25">
      <c r="A31" s="69"/>
      <c r="B31" s="395" t="s">
        <v>467</v>
      </c>
      <c r="C31" s="58">
        <v>0</v>
      </c>
      <c r="D31" s="88" t="s">
        <v>95</v>
      </c>
      <c r="E31" s="400" t="s">
        <v>480</v>
      </c>
    </row>
    <row r="32" spans="1:5" ht="14.25">
      <c r="A32" s="69"/>
      <c r="B32" s="395" t="s">
        <v>468</v>
      </c>
      <c r="C32" s="58">
        <v>0</v>
      </c>
      <c r="D32" s="88" t="s">
        <v>95</v>
      </c>
      <c r="E32" s="400" t="s">
        <v>480</v>
      </c>
    </row>
    <row r="33" spans="1:5" ht="14.25">
      <c r="A33" s="69"/>
      <c r="B33" s="395" t="s">
        <v>469</v>
      </c>
      <c r="C33" s="58">
        <v>0</v>
      </c>
      <c r="D33" s="88" t="s">
        <v>95</v>
      </c>
      <c r="E33" s="400" t="s">
        <v>480</v>
      </c>
    </row>
    <row r="34" spans="1:3" ht="14.25">
      <c r="A34" s="69"/>
      <c r="B34" s="73" t="s">
        <v>69</v>
      </c>
      <c r="C34" s="379">
        <f>+SUM(C28:C33)</f>
        <v>0</v>
      </c>
    </row>
    <row r="35" spans="1:3" ht="14.25">
      <c r="A35" s="13"/>
      <c r="B35" s="64"/>
      <c r="C35" s="83"/>
    </row>
    <row r="36" spans="1:3" ht="14.25">
      <c r="A36" s="71" t="s">
        <v>70</v>
      </c>
      <c r="B36" s="64"/>
      <c r="C36" s="83"/>
    </row>
    <row r="37" spans="1:4" ht="14.25">
      <c r="A37" s="13" t="s">
        <v>71</v>
      </c>
      <c r="B37" s="64"/>
      <c r="C37" s="91">
        <v>0</v>
      </c>
      <c r="D37" s="400" t="s">
        <v>488</v>
      </c>
    </row>
    <row r="38" spans="1:4" ht="14.25">
      <c r="A38" s="13" t="s">
        <v>72</v>
      </c>
      <c r="B38" s="64"/>
      <c r="C38" s="91">
        <v>0</v>
      </c>
      <c r="D38" s="400" t="s">
        <v>489</v>
      </c>
    </row>
    <row r="39" spans="1:4" ht="14.25">
      <c r="A39" s="13" t="s">
        <v>73</v>
      </c>
      <c r="B39" s="64"/>
      <c r="C39" s="91">
        <v>0</v>
      </c>
      <c r="D39" s="400" t="s">
        <v>490</v>
      </c>
    </row>
    <row r="40" spans="1:4" ht="14.25">
      <c r="A40" s="13" t="s">
        <v>74</v>
      </c>
      <c r="B40" s="64"/>
      <c r="C40" s="91">
        <v>0</v>
      </c>
      <c r="D40" s="400" t="s">
        <v>491</v>
      </c>
    </row>
    <row r="41" spans="1:4" ht="14.25">
      <c r="A41" s="13" t="s">
        <v>470</v>
      </c>
      <c r="B41" s="64"/>
      <c r="C41" s="92">
        <v>0</v>
      </c>
      <c r="D41" s="400" t="s">
        <v>610</v>
      </c>
    </row>
    <row r="42" spans="1:3" ht="14.25">
      <c r="A42" s="13"/>
      <c r="B42" s="73" t="s">
        <v>76</v>
      </c>
      <c r="C42" s="81">
        <f>+SUM(C37:C41)</f>
        <v>0</v>
      </c>
    </row>
    <row r="43" spans="1:3" ht="14.25">
      <c r="A43" s="13"/>
      <c r="B43" s="73"/>
      <c r="C43" s="84"/>
    </row>
    <row r="44" spans="1:3" ht="14.25">
      <c r="A44" s="74" t="s">
        <v>77</v>
      </c>
      <c r="B44" s="73"/>
      <c r="C44" s="85"/>
    </row>
    <row r="45" spans="1:4" ht="14.25">
      <c r="A45" s="13"/>
      <c r="B45" s="73" t="s">
        <v>78</v>
      </c>
      <c r="C45" s="89">
        <v>0</v>
      </c>
      <c r="D45" s="400" t="s">
        <v>480</v>
      </c>
    </row>
    <row r="46" spans="1:3" ht="14.25">
      <c r="A46" s="13"/>
      <c r="B46" s="73" t="s">
        <v>79</v>
      </c>
      <c r="C46" s="81">
        <f>+C23-C34-C42-C45</f>
        <v>0</v>
      </c>
    </row>
    <row r="47" spans="1:5" ht="15" customHeight="1">
      <c r="A47" s="13"/>
      <c r="B47" s="420" t="s">
        <v>499</v>
      </c>
      <c r="C47" s="522">
        <v>0</v>
      </c>
      <c r="D47" s="88" t="s">
        <v>97</v>
      </c>
      <c r="E47" s="400" t="s">
        <v>480</v>
      </c>
    </row>
    <row r="48" spans="1:4" ht="15" thickBot="1">
      <c r="A48" s="722" t="s">
        <v>105</v>
      </c>
      <c r="B48" s="723"/>
      <c r="C48" s="724"/>
      <c r="D48" s="88" t="s">
        <v>99</v>
      </c>
    </row>
    <row r="49" spans="1:3" ht="25.5" customHeight="1" thickBot="1" thickTop="1">
      <c r="A49" s="94"/>
      <c r="B49" s="95"/>
      <c r="C49" s="94"/>
    </row>
    <row r="50" spans="1:4" ht="15" thickBot="1" thickTop="1">
      <c r="A50" s="720" t="s">
        <v>106</v>
      </c>
      <c r="B50" s="721"/>
      <c r="C50" s="75"/>
      <c r="D50" s="88"/>
    </row>
    <row r="51" spans="1:3" ht="15" thickTop="1">
      <c r="A51" s="725" t="s">
        <v>80</v>
      </c>
      <c r="B51" s="726"/>
      <c r="C51" s="86"/>
    </row>
    <row r="52" spans="1:4" ht="14.25">
      <c r="A52" s="13" t="s">
        <v>81</v>
      </c>
      <c r="B52" s="64"/>
      <c r="C52" s="58">
        <v>0</v>
      </c>
      <c r="D52" s="400" t="s">
        <v>492</v>
      </c>
    </row>
    <row r="53" spans="1:4" ht="14.25">
      <c r="A53" s="13" t="s">
        <v>82</v>
      </c>
      <c r="B53" s="64"/>
      <c r="C53" s="58">
        <v>0</v>
      </c>
      <c r="D53" s="400" t="s">
        <v>493</v>
      </c>
    </row>
    <row r="54" spans="1:4" ht="14.25">
      <c r="A54" s="13" t="s">
        <v>83</v>
      </c>
      <c r="B54" s="64"/>
      <c r="C54" s="58">
        <v>0</v>
      </c>
      <c r="D54" s="400" t="s">
        <v>494</v>
      </c>
    </row>
    <row r="55" spans="1:4" ht="14.25">
      <c r="A55" s="13" t="s">
        <v>84</v>
      </c>
      <c r="B55" s="64"/>
      <c r="C55" s="58">
        <v>0</v>
      </c>
      <c r="D55" s="400" t="s">
        <v>495</v>
      </c>
    </row>
    <row r="56" spans="1:4" ht="14.25">
      <c r="A56" s="13" t="s">
        <v>471</v>
      </c>
      <c r="B56" s="64"/>
      <c r="C56" s="58">
        <v>0</v>
      </c>
      <c r="D56" s="400" t="s">
        <v>496</v>
      </c>
    </row>
    <row r="57" spans="1:3" ht="15" thickBot="1">
      <c r="A57" s="714" t="s">
        <v>86</v>
      </c>
      <c r="B57" s="715"/>
      <c r="C57" s="408">
        <f>C52+C53+C54+C55+C56</f>
        <v>0</v>
      </c>
    </row>
    <row r="58" spans="1:3" ht="15" thickTop="1">
      <c r="A58" s="76"/>
      <c r="B58" s="77"/>
      <c r="C58" s="42"/>
    </row>
    <row r="59" spans="1:3" ht="26.25" customHeight="1">
      <c r="A59" s="78" t="s">
        <v>87</v>
      </c>
      <c r="B59" s="716" t="s">
        <v>88</v>
      </c>
      <c r="C59" s="716"/>
    </row>
    <row r="60" spans="1:3" ht="15.75">
      <c r="A60" s="78" t="s">
        <v>91</v>
      </c>
      <c r="B60" s="617" t="s">
        <v>92</v>
      </c>
      <c r="C60" s="618"/>
    </row>
    <row r="61" spans="1:3" ht="90.75" customHeight="1">
      <c r="A61" s="78" t="s">
        <v>93</v>
      </c>
      <c r="B61" s="716" t="s">
        <v>94</v>
      </c>
      <c r="C61" s="716"/>
    </row>
    <row r="62" spans="1:3" ht="79.5" customHeight="1">
      <c r="A62" s="78" t="s">
        <v>95</v>
      </c>
      <c r="B62" s="716" t="s">
        <v>96</v>
      </c>
      <c r="C62" s="716"/>
    </row>
    <row r="63" spans="1:3" ht="15.75">
      <c r="A63" s="78" t="s">
        <v>97</v>
      </c>
      <c r="B63" s="718" t="s">
        <v>498</v>
      </c>
      <c r="C63" s="718"/>
    </row>
    <row r="64" spans="1:3" ht="39" customHeight="1">
      <c r="A64" s="78" t="s">
        <v>99</v>
      </c>
      <c r="B64" s="718" t="s">
        <v>497</v>
      </c>
      <c r="C64" s="718"/>
    </row>
  </sheetData>
  <sheetProtection password="D3C7" sheet="1"/>
  <mergeCells count="17">
    <mergeCell ref="A57:B57"/>
    <mergeCell ref="A1:C1"/>
    <mergeCell ref="A2:C2"/>
    <mergeCell ref="A3:C3"/>
    <mergeCell ref="A4:C4"/>
    <mergeCell ref="A5:C5"/>
    <mergeCell ref="A6:C6"/>
    <mergeCell ref="B59:C59"/>
    <mergeCell ref="B61:C61"/>
    <mergeCell ref="B62:C62"/>
    <mergeCell ref="B64:C64"/>
    <mergeCell ref="B63:C63"/>
    <mergeCell ref="A7:B7"/>
    <mergeCell ref="A25:B25"/>
    <mergeCell ref="A48:C48"/>
    <mergeCell ref="A50:B50"/>
    <mergeCell ref="A51:B51"/>
  </mergeCells>
  <conditionalFormatting sqref="C52">
    <cfRule type="cellIs" priority="10" dxfId="54" operator="greaterThan" stopIfTrue="1">
      <formula>$C$37</formula>
    </cfRule>
  </conditionalFormatting>
  <conditionalFormatting sqref="C53">
    <cfRule type="cellIs" priority="9" dxfId="54" operator="greaterThan" stopIfTrue="1">
      <formula>$C$38</formula>
    </cfRule>
  </conditionalFormatting>
  <conditionalFormatting sqref="C54">
    <cfRule type="cellIs" priority="8" dxfId="54" operator="greaterThan" stopIfTrue="1">
      <formula>$C$39</formula>
    </cfRule>
  </conditionalFormatting>
  <conditionalFormatting sqref="C55">
    <cfRule type="cellIs" priority="7" dxfId="54" operator="greaterThan" stopIfTrue="1">
      <formula>$C$40</formula>
    </cfRule>
  </conditionalFormatting>
  <conditionalFormatting sqref="C56">
    <cfRule type="cellIs" priority="6" dxfId="54" operator="greaterThan" stopIfTrue="1">
      <formula>$C$41</formula>
    </cfRule>
  </conditionalFormatting>
  <conditionalFormatting sqref="C37">
    <cfRule type="cellIs" priority="5" dxfId="54" operator="lessThan" stopIfTrue="1">
      <formula>$C$52</formula>
    </cfRule>
  </conditionalFormatting>
  <conditionalFormatting sqref="C38">
    <cfRule type="cellIs" priority="4" dxfId="54" operator="lessThan" stopIfTrue="1">
      <formula>$C$53</formula>
    </cfRule>
  </conditionalFormatting>
  <conditionalFormatting sqref="C39">
    <cfRule type="cellIs" priority="3" dxfId="54" operator="lessThan" stopIfTrue="1">
      <formula>$C$54</formula>
    </cfRule>
  </conditionalFormatting>
  <conditionalFormatting sqref="C40">
    <cfRule type="cellIs" priority="2" dxfId="54" operator="lessThan" stopIfTrue="1">
      <formula>$C$55</formula>
    </cfRule>
  </conditionalFormatting>
  <conditionalFormatting sqref="C41">
    <cfRule type="cellIs" priority="1" dxfId="54"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1" customWidth="1"/>
    <col min="2" max="9" width="13.7109375" style="421" customWidth="1"/>
    <col min="10" max="11" width="9.140625" style="421" customWidth="1"/>
    <col min="12" max="12" width="9.140625" style="421" hidden="1" customWidth="1"/>
    <col min="13" max="13" width="105.421875" style="422" customWidth="1"/>
    <col min="14" max="16384" width="9.140625" style="421" customWidth="1"/>
  </cols>
  <sheetData>
    <row r="1" spans="1:11" ht="15" customHeight="1">
      <c r="A1" s="854"/>
      <c r="B1" s="694"/>
      <c r="C1" s="694"/>
      <c r="D1" s="694"/>
      <c r="E1" s="694"/>
      <c r="F1" s="694"/>
      <c r="G1" s="694"/>
      <c r="H1" s="694"/>
      <c r="I1" s="694"/>
      <c r="J1" s="694"/>
      <c r="K1" s="694"/>
    </row>
    <row r="2" spans="1:12" s="1" customFormat="1" ht="24.75" customHeight="1">
      <c r="A2" s="695" t="s">
        <v>0</v>
      </c>
      <c r="B2" s="708"/>
      <c r="C2" s="708"/>
      <c r="D2" s="736"/>
      <c r="E2" s="736"/>
      <c r="F2" s="736"/>
      <c r="G2" s="736"/>
      <c r="H2" s="736"/>
      <c r="I2" s="736"/>
      <c r="J2" s="736"/>
      <c r="K2" s="737"/>
      <c r="L2" s="154"/>
    </row>
    <row r="3" spans="1:12" s="1" customFormat="1" ht="14.25">
      <c r="A3" s="698" t="s">
        <v>523</v>
      </c>
      <c r="B3" s="698"/>
      <c r="C3" s="698"/>
      <c r="D3" s="711"/>
      <c r="E3" s="711"/>
      <c r="F3" s="711"/>
      <c r="G3" s="711"/>
      <c r="H3" s="711"/>
      <c r="I3" s="711"/>
      <c r="J3" s="711"/>
      <c r="K3" s="711"/>
      <c r="L3" s="419"/>
    </row>
    <row r="4" spans="1:12" s="1" customFormat="1" ht="18">
      <c r="A4" s="710"/>
      <c r="B4" s="711"/>
      <c r="C4" s="711"/>
      <c r="D4" s="711"/>
      <c r="E4" s="711"/>
      <c r="F4" s="711"/>
      <c r="G4" s="711"/>
      <c r="H4" s="711"/>
      <c r="I4" s="711"/>
      <c r="J4" s="711"/>
      <c r="K4" s="711"/>
      <c r="L4" s="419"/>
    </row>
    <row r="5" spans="1:12" s="1" customFormat="1" ht="37.5" customHeight="1">
      <c r="A5" s="719" t="s">
        <v>522</v>
      </c>
      <c r="B5" s="719"/>
      <c r="C5" s="719"/>
      <c r="D5" s="711"/>
      <c r="E5" s="711"/>
      <c r="F5" s="711"/>
      <c r="G5" s="711"/>
      <c r="H5" s="711"/>
      <c r="I5" s="711"/>
      <c r="J5" s="711"/>
      <c r="K5" s="711"/>
      <c r="L5" s="419"/>
    </row>
    <row r="6" ht="21" customHeight="1">
      <c r="M6" s="429"/>
    </row>
    <row r="7" spans="1:13" ht="13.5" customHeight="1">
      <c r="A7" s="424"/>
      <c r="B7" s="424"/>
      <c r="C7" s="424"/>
      <c r="D7" s="424"/>
      <c r="E7" s="424"/>
      <c r="F7" s="424"/>
      <c r="G7" s="424"/>
      <c r="H7" s="424"/>
      <c r="I7" s="424"/>
      <c r="J7" s="869" t="s">
        <v>521</v>
      </c>
      <c r="K7" s="870"/>
      <c r="L7" s="428"/>
      <c r="M7" s="855"/>
    </row>
    <row r="8" spans="1:13" ht="13.5" customHeight="1">
      <c r="A8" s="424"/>
      <c r="B8" s="424"/>
      <c r="C8" s="424"/>
      <c r="D8" s="424"/>
      <c r="E8" s="424"/>
      <c r="F8" s="424"/>
      <c r="G8" s="424"/>
      <c r="H8" s="424"/>
      <c r="I8" s="424"/>
      <c r="J8" s="871"/>
      <c r="K8" s="872"/>
      <c r="L8" s="428"/>
      <c r="M8" s="855"/>
    </row>
    <row r="9" spans="1:12" s="427" customFormat="1" ht="18" customHeight="1">
      <c r="A9" s="856" t="s">
        <v>520</v>
      </c>
      <c r="B9" s="858" t="s">
        <v>519</v>
      </c>
      <c r="C9" s="859"/>
      <c r="D9" s="859"/>
      <c r="E9" s="859"/>
      <c r="F9" s="859"/>
      <c r="G9" s="859"/>
      <c r="H9" s="859"/>
      <c r="I9" s="860"/>
      <c r="J9" s="864"/>
      <c r="K9" s="864" t="s">
        <v>504</v>
      </c>
      <c r="L9" s="867">
        <f>IF(J9="Si",1,0)</f>
        <v>0</v>
      </c>
    </row>
    <row r="10" spans="1:12" s="427" customFormat="1" ht="18" customHeight="1">
      <c r="A10" s="857"/>
      <c r="B10" s="861"/>
      <c r="C10" s="862"/>
      <c r="D10" s="862"/>
      <c r="E10" s="862"/>
      <c r="F10" s="862"/>
      <c r="G10" s="862"/>
      <c r="H10" s="862"/>
      <c r="I10" s="863"/>
      <c r="J10" s="865"/>
      <c r="K10" s="865"/>
      <c r="L10" s="868"/>
    </row>
    <row r="11" spans="1:13" ht="18" customHeight="1">
      <c r="A11" s="856" t="s">
        <v>518</v>
      </c>
      <c r="B11" s="858" t="s">
        <v>517</v>
      </c>
      <c r="C11" s="859"/>
      <c r="D11" s="859"/>
      <c r="E11" s="859"/>
      <c r="F11" s="859"/>
      <c r="G11" s="859"/>
      <c r="H11" s="859"/>
      <c r="I11" s="860"/>
      <c r="J11" s="864"/>
      <c r="K11" s="864" t="s">
        <v>504</v>
      </c>
      <c r="L11" s="867">
        <f>IF(J11="Si",1,0)</f>
        <v>0</v>
      </c>
      <c r="M11" s="866"/>
    </row>
    <row r="12" spans="1:13" ht="18" customHeight="1">
      <c r="A12" s="857"/>
      <c r="B12" s="861"/>
      <c r="C12" s="862"/>
      <c r="D12" s="862"/>
      <c r="E12" s="862"/>
      <c r="F12" s="862"/>
      <c r="G12" s="862"/>
      <c r="H12" s="862"/>
      <c r="I12" s="863"/>
      <c r="J12" s="865"/>
      <c r="K12" s="865"/>
      <c r="L12" s="868"/>
      <c r="M12" s="866"/>
    </row>
    <row r="13" spans="1:13" ht="18" customHeight="1">
      <c r="A13" s="856" t="s">
        <v>516</v>
      </c>
      <c r="B13" s="858" t="s">
        <v>515</v>
      </c>
      <c r="C13" s="859"/>
      <c r="D13" s="859"/>
      <c r="E13" s="859"/>
      <c r="F13" s="859"/>
      <c r="G13" s="859"/>
      <c r="H13" s="859"/>
      <c r="I13" s="860"/>
      <c r="J13" s="864"/>
      <c r="K13" s="864" t="s">
        <v>504</v>
      </c>
      <c r="L13" s="867">
        <f>IF(J13="Si",1,0)</f>
        <v>0</v>
      </c>
      <c r="M13" s="866"/>
    </row>
    <row r="14" spans="1:13" ht="18" customHeight="1">
      <c r="A14" s="857"/>
      <c r="B14" s="861"/>
      <c r="C14" s="862"/>
      <c r="D14" s="862"/>
      <c r="E14" s="862"/>
      <c r="F14" s="862"/>
      <c r="G14" s="862"/>
      <c r="H14" s="862"/>
      <c r="I14" s="863"/>
      <c r="J14" s="865"/>
      <c r="K14" s="865"/>
      <c r="L14" s="868"/>
      <c r="M14" s="866"/>
    </row>
    <row r="15" spans="1:13" ht="18" customHeight="1">
      <c r="A15" s="856" t="s">
        <v>514</v>
      </c>
      <c r="B15" s="858" t="s">
        <v>513</v>
      </c>
      <c r="C15" s="859"/>
      <c r="D15" s="859"/>
      <c r="E15" s="859"/>
      <c r="F15" s="859"/>
      <c r="G15" s="859"/>
      <c r="H15" s="859"/>
      <c r="I15" s="860"/>
      <c r="J15" s="864"/>
      <c r="K15" s="864" t="s">
        <v>504</v>
      </c>
      <c r="L15" s="867">
        <f>IF(J15="Si",1,0)</f>
        <v>0</v>
      </c>
      <c r="M15" s="866"/>
    </row>
    <row r="16" spans="1:13" ht="18" customHeight="1">
      <c r="A16" s="857"/>
      <c r="B16" s="861"/>
      <c r="C16" s="862"/>
      <c r="D16" s="862"/>
      <c r="E16" s="862"/>
      <c r="F16" s="862"/>
      <c r="G16" s="862"/>
      <c r="H16" s="862"/>
      <c r="I16" s="863"/>
      <c r="J16" s="865"/>
      <c r="K16" s="865"/>
      <c r="L16" s="868"/>
      <c r="M16" s="866"/>
    </row>
    <row r="17" spans="1:13" ht="18" customHeight="1">
      <c r="A17" s="856" t="s">
        <v>512</v>
      </c>
      <c r="B17" s="858" t="s">
        <v>511</v>
      </c>
      <c r="C17" s="859"/>
      <c r="D17" s="859"/>
      <c r="E17" s="859"/>
      <c r="F17" s="859"/>
      <c r="G17" s="859"/>
      <c r="H17" s="859"/>
      <c r="I17" s="860"/>
      <c r="J17" s="864"/>
      <c r="K17" s="864" t="s">
        <v>504</v>
      </c>
      <c r="L17" s="867">
        <f>IF(J17="Si",1,0)</f>
        <v>0</v>
      </c>
      <c r="M17" s="866"/>
    </row>
    <row r="18" spans="1:13" ht="18" customHeight="1">
      <c r="A18" s="857"/>
      <c r="B18" s="861"/>
      <c r="C18" s="862"/>
      <c r="D18" s="862"/>
      <c r="E18" s="862"/>
      <c r="F18" s="862"/>
      <c r="G18" s="862"/>
      <c r="H18" s="862"/>
      <c r="I18" s="863"/>
      <c r="J18" s="865"/>
      <c r="K18" s="865"/>
      <c r="L18" s="868"/>
      <c r="M18" s="866"/>
    </row>
    <row r="19" spans="1:13" ht="18" customHeight="1">
      <c r="A19" s="856" t="s">
        <v>510</v>
      </c>
      <c r="B19" s="858" t="s">
        <v>509</v>
      </c>
      <c r="C19" s="859"/>
      <c r="D19" s="859"/>
      <c r="E19" s="859"/>
      <c r="F19" s="859"/>
      <c r="G19" s="859"/>
      <c r="H19" s="859"/>
      <c r="I19" s="860"/>
      <c r="J19" s="864"/>
      <c r="K19" s="864" t="s">
        <v>504</v>
      </c>
      <c r="L19" s="867">
        <f>IF(J19="Si",1,0)</f>
        <v>0</v>
      </c>
      <c r="M19" s="866"/>
    </row>
    <row r="20" spans="1:13" ht="18" customHeight="1">
      <c r="A20" s="857"/>
      <c r="B20" s="861"/>
      <c r="C20" s="862"/>
      <c r="D20" s="862"/>
      <c r="E20" s="862"/>
      <c r="F20" s="862"/>
      <c r="G20" s="862"/>
      <c r="H20" s="862"/>
      <c r="I20" s="863"/>
      <c r="J20" s="865"/>
      <c r="K20" s="865"/>
      <c r="L20" s="868"/>
      <c r="M20" s="866"/>
    </row>
    <row r="21" spans="1:13" ht="18" customHeight="1">
      <c r="A21" s="856" t="s">
        <v>508</v>
      </c>
      <c r="B21" s="858" t="s">
        <v>507</v>
      </c>
      <c r="C21" s="859"/>
      <c r="D21" s="859"/>
      <c r="E21" s="859"/>
      <c r="F21" s="859"/>
      <c r="G21" s="859"/>
      <c r="H21" s="859"/>
      <c r="I21" s="860"/>
      <c r="J21" s="864"/>
      <c r="K21" s="864" t="s">
        <v>504</v>
      </c>
      <c r="L21" s="867">
        <f>IF(J21="Si",1,0)</f>
        <v>0</v>
      </c>
      <c r="M21" s="866"/>
    </row>
    <row r="22" spans="1:13" ht="18" customHeight="1">
      <c r="A22" s="857"/>
      <c r="B22" s="861"/>
      <c r="C22" s="862"/>
      <c r="D22" s="862"/>
      <c r="E22" s="862"/>
      <c r="F22" s="862"/>
      <c r="G22" s="862"/>
      <c r="H22" s="862"/>
      <c r="I22" s="863"/>
      <c r="J22" s="865"/>
      <c r="K22" s="865"/>
      <c r="L22" s="868"/>
      <c r="M22" s="866"/>
    </row>
    <row r="23" spans="1:13" ht="18" customHeight="1">
      <c r="A23" s="856" t="s">
        <v>506</v>
      </c>
      <c r="B23" s="858" t="s">
        <v>505</v>
      </c>
      <c r="C23" s="859"/>
      <c r="D23" s="859"/>
      <c r="E23" s="859"/>
      <c r="F23" s="859"/>
      <c r="G23" s="859"/>
      <c r="H23" s="859"/>
      <c r="I23" s="860"/>
      <c r="J23" s="864"/>
      <c r="K23" s="864" t="s">
        <v>504</v>
      </c>
      <c r="L23" s="867">
        <f>IF(J23="Si",1,0)</f>
        <v>0</v>
      </c>
      <c r="M23" s="866"/>
    </row>
    <row r="24" spans="1:13" ht="18" customHeight="1">
      <c r="A24" s="857"/>
      <c r="B24" s="861"/>
      <c r="C24" s="862"/>
      <c r="D24" s="862"/>
      <c r="E24" s="862"/>
      <c r="F24" s="862"/>
      <c r="G24" s="862"/>
      <c r="H24" s="862"/>
      <c r="I24" s="863"/>
      <c r="J24" s="865"/>
      <c r="K24" s="865"/>
      <c r="L24" s="868"/>
      <c r="M24" s="866"/>
    </row>
    <row r="25" spans="1:13" ht="12.75" customHeight="1">
      <c r="A25" s="424"/>
      <c r="B25" s="424"/>
      <c r="C25" s="424"/>
      <c r="D25" s="424"/>
      <c r="E25" s="424"/>
      <c r="F25" s="424"/>
      <c r="G25" s="424"/>
      <c r="H25" s="424"/>
      <c r="I25" s="424"/>
      <c r="J25" s="424"/>
      <c r="K25" s="424"/>
      <c r="L25" s="426"/>
      <c r="M25" s="423"/>
    </row>
    <row r="26" spans="1:13" ht="14.25">
      <c r="A26" s="424"/>
      <c r="B26" s="424"/>
      <c r="C26" s="424"/>
      <c r="D26" s="424"/>
      <c r="E26" s="424"/>
      <c r="F26" s="424"/>
      <c r="G26" s="424"/>
      <c r="H26" s="424"/>
      <c r="I26" s="424"/>
      <c r="J26" s="424"/>
      <c r="K26" s="424"/>
      <c r="L26" s="426"/>
      <c r="M26" s="423"/>
    </row>
    <row r="27" spans="1:13" ht="13.5" customHeight="1">
      <c r="A27" s="874" t="s">
        <v>503</v>
      </c>
      <c r="B27" s="874"/>
      <c r="C27" s="874"/>
      <c r="D27" s="874"/>
      <c r="E27" s="874"/>
      <c r="F27" s="874"/>
      <c r="G27" s="874"/>
      <c r="H27" s="874"/>
      <c r="I27" s="874"/>
      <c r="J27" s="874"/>
      <c r="K27" s="874"/>
      <c r="L27" s="425"/>
      <c r="M27" s="423"/>
    </row>
    <row r="28" spans="1:13" ht="13.5" customHeight="1">
      <c r="A28" s="874"/>
      <c r="B28" s="874"/>
      <c r="C28" s="874"/>
      <c r="D28" s="874"/>
      <c r="E28" s="874"/>
      <c r="F28" s="874"/>
      <c r="G28" s="874"/>
      <c r="H28" s="874"/>
      <c r="I28" s="874"/>
      <c r="J28" s="874"/>
      <c r="K28" s="874"/>
      <c r="L28" s="425"/>
      <c r="M28" s="423"/>
    </row>
    <row r="29" spans="1:13" ht="14.25">
      <c r="A29" s="424"/>
      <c r="B29" s="424"/>
      <c r="C29" s="424"/>
      <c r="D29" s="424"/>
      <c r="E29" s="424"/>
      <c r="F29" s="424"/>
      <c r="G29" s="424"/>
      <c r="H29" s="424"/>
      <c r="I29" s="424"/>
      <c r="J29" s="424"/>
      <c r="K29" s="424"/>
      <c r="L29" s="218"/>
      <c r="M29" s="423"/>
    </row>
    <row r="30" spans="1:13" ht="14.25">
      <c r="A30" s="424"/>
      <c r="B30" s="424"/>
      <c r="C30" s="424"/>
      <c r="D30" s="424"/>
      <c r="E30" s="424"/>
      <c r="F30" s="424"/>
      <c r="G30" s="424"/>
      <c r="H30" s="424"/>
      <c r="I30" s="424"/>
      <c r="J30" s="424"/>
      <c r="K30" s="424"/>
      <c r="L30" s="218"/>
      <c r="M30" s="423"/>
    </row>
    <row r="31" spans="1:13" ht="18" customHeight="1">
      <c r="A31" s="875" t="s">
        <v>502</v>
      </c>
      <c r="B31" s="876"/>
      <c r="C31" s="876"/>
      <c r="D31" s="876"/>
      <c r="E31" s="876"/>
      <c r="F31" s="876"/>
      <c r="G31" s="876"/>
      <c r="H31" s="876"/>
      <c r="I31" s="877"/>
      <c r="J31" s="856">
        <f>IF(L31&gt;=4,"Si","")</f>
      </c>
      <c r="K31" s="856" t="str">
        <f>IF(L31&lt;4,"No","")</f>
        <v>No</v>
      </c>
      <c r="L31" s="867">
        <f>SUM(L9:L24)</f>
        <v>0</v>
      </c>
      <c r="M31" s="873" t="s">
        <v>501</v>
      </c>
    </row>
    <row r="32" spans="1:13" ht="18" customHeight="1">
      <c r="A32" s="878"/>
      <c r="B32" s="879"/>
      <c r="C32" s="879"/>
      <c r="D32" s="879"/>
      <c r="E32" s="879"/>
      <c r="F32" s="879"/>
      <c r="G32" s="879"/>
      <c r="H32" s="879"/>
      <c r="I32" s="880"/>
      <c r="J32" s="857"/>
      <c r="K32" s="857"/>
      <c r="L32" s="868"/>
      <c r="M32" s="866"/>
    </row>
  </sheetData>
  <sheetProtection password="D3C7" sheet="1"/>
  <mergeCells count="60">
    <mergeCell ref="A2:K2"/>
    <mergeCell ref="A3:K3"/>
    <mergeCell ref="A4:K4"/>
    <mergeCell ref="A5:K5"/>
    <mergeCell ref="A27:K28"/>
    <mergeCell ref="A31:I32"/>
    <mergeCell ref="J31:J32"/>
    <mergeCell ref="K31:K32"/>
    <mergeCell ref="A21:A22"/>
    <mergeCell ref="B21:I22"/>
    <mergeCell ref="M31:M32"/>
    <mergeCell ref="L31:L32"/>
    <mergeCell ref="A23:A24"/>
    <mergeCell ref="B23:I24"/>
    <mergeCell ref="J23:J24"/>
    <mergeCell ref="K23:K24"/>
    <mergeCell ref="M23:M24"/>
    <mergeCell ref="L23:L24"/>
    <mergeCell ref="J21:J22"/>
    <mergeCell ref="K21:K22"/>
    <mergeCell ref="M21:M22"/>
    <mergeCell ref="L21:L22"/>
    <mergeCell ref="A19:A20"/>
    <mergeCell ref="B19:I20"/>
    <mergeCell ref="J19:J20"/>
    <mergeCell ref="K19:K20"/>
    <mergeCell ref="M19:M20"/>
    <mergeCell ref="L19:L20"/>
    <mergeCell ref="A17:A18"/>
    <mergeCell ref="B17:I18"/>
    <mergeCell ref="J17:J18"/>
    <mergeCell ref="K17:K18"/>
    <mergeCell ref="M17:M18"/>
    <mergeCell ref="L17:L18"/>
    <mergeCell ref="M13:M14"/>
    <mergeCell ref="L13:L14"/>
    <mergeCell ref="A15:A16"/>
    <mergeCell ref="B15:I16"/>
    <mergeCell ref="J15:J16"/>
    <mergeCell ref="K15:K16"/>
    <mergeCell ref="M15:M16"/>
    <mergeCell ref="L15:L16"/>
    <mergeCell ref="A9:A10"/>
    <mergeCell ref="A13:A14"/>
    <mergeCell ref="B13:I14"/>
    <mergeCell ref="J13:J14"/>
    <mergeCell ref="K13:K14"/>
    <mergeCell ref="B9:I10"/>
    <mergeCell ref="J9:J10"/>
    <mergeCell ref="K9:K10"/>
    <mergeCell ref="A1:K1"/>
    <mergeCell ref="M7:M8"/>
    <mergeCell ref="A11:A12"/>
    <mergeCell ref="B11:I12"/>
    <mergeCell ref="J11:J12"/>
    <mergeCell ref="K11:K12"/>
    <mergeCell ref="M11:M12"/>
    <mergeCell ref="L9:L10"/>
    <mergeCell ref="L11:L12"/>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1" customWidth="1"/>
    <col min="2" max="9" width="13.7109375" style="421" customWidth="1"/>
    <col min="10" max="11" width="9.140625" style="421" customWidth="1"/>
    <col min="12" max="12" width="9.140625" style="421" hidden="1" customWidth="1"/>
    <col min="13" max="13" width="105.421875" style="422" customWidth="1"/>
    <col min="14" max="16384" width="9.140625" style="421" customWidth="1"/>
  </cols>
  <sheetData>
    <row r="1" spans="1:11" ht="15" customHeight="1">
      <c r="A1" s="854"/>
      <c r="B1" s="694"/>
      <c r="C1" s="694"/>
      <c r="D1" s="694"/>
      <c r="E1" s="694"/>
      <c r="F1" s="694"/>
      <c r="G1" s="694"/>
      <c r="H1" s="694"/>
      <c r="I1" s="694"/>
      <c r="J1" s="694"/>
      <c r="K1" s="694"/>
    </row>
    <row r="2" spans="1:12" s="1" customFormat="1" ht="24.75" customHeight="1">
      <c r="A2" s="695" t="s">
        <v>0</v>
      </c>
      <c r="B2" s="708"/>
      <c r="C2" s="708"/>
      <c r="D2" s="736"/>
      <c r="E2" s="736"/>
      <c r="F2" s="736"/>
      <c r="G2" s="736"/>
      <c r="H2" s="736"/>
      <c r="I2" s="736"/>
      <c r="J2" s="736"/>
      <c r="K2" s="737"/>
      <c r="L2" s="154"/>
    </row>
    <row r="3" spans="1:12" s="1" customFormat="1" ht="14.25">
      <c r="A3" s="698" t="s">
        <v>529</v>
      </c>
      <c r="B3" s="698"/>
      <c r="C3" s="698"/>
      <c r="D3" s="711"/>
      <c r="E3" s="711"/>
      <c r="F3" s="711"/>
      <c r="G3" s="711"/>
      <c r="H3" s="711"/>
      <c r="I3" s="711"/>
      <c r="J3" s="711"/>
      <c r="K3" s="711"/>
      <c r="L3" s="419"/>
    </row>
    <row r="4" spans="1:12" s="1" customFormat="1" ht="18">
      <c r="A4" s="710"/>
      <c r="B4" s="711"/>
      <c r="C4" s="711"/>
      <c r="D4" s="711"/>
      <c r="E4" s="711"/>
      <c r="F4" s="711"/>
      <c r="G4" s="711"/>
      <c r="H4" s="711"/>
      <c r="I4" s="711"/>
      <c r="J4" s="711"/>
      <c r="K4" s="711"/>
      <c r="L4" s="419"/>
    </row>
    <row r="5" spans="1:12" s="1" customFormat="1" ht="37.5" customHeight="1">
      <c r="A5" s="719" t="s">
        <v>528</v>
      </c>
      <c r="B5" s="719"/>
      <c r="C5" s="719"/>
      <c r="D5" s="711"/>
      <c r="E5" s="711"/>
      <c r="F5" s="711"/>
      <c r="G5" s="711"/>
      <c r="H5" s="711"/>
      <c r="I5" s="711"/>
      <c r="J5" s="711"/>
      <c r="K5" s="711"/>
      <c r="L5" s="419"/>
    </row>
    <row r="6" ht="21" customHeight="1">
      <c r="M6" s="429"/>
    </row>
    <row r="7" spans="1:13" ht="13.5" customHeight="1">
      <c r="A7" s="424"/>
      <c r="B7" s="424"/>
      <c r="C7" s="424"/>
      <c r="D7" s="424"/>
      <c r="E7" s="424"/>
      <c r="F7" s="424"/>
      <c r="G7" s="424"/>
      <c r="H7" s="424"/>
      <c r="I7" s="424"/>
      <c r="J7" s="869" t="s">
        <v>521</v>
      </c>
      <c r="K7" s="870"/>
      <c r="L7" s="428"/>
      <c r="M7" s="855"/>
    </row>
    <row r="8" spans="1:13" ht="13.5" customHeight="1">
      <c r="A8" s="424"/>
      <c r="B8" s="424"/>
      <c r="C8" s="424"/>
      <c r="D8" s="424"/>
      <c r="E8" s="424"/>
      <c r="F8" s="424"/>
      <c r="G8" s="424"/>
      <c r="H8" s="424"/>
      <c r="I8" s="424"/>
      <c r="J8" s="871"/>
      <c r="K8" s="872"/>
      <c r="L8" s="428"/>
      <c r="M8" s="855"/>
    </row>
    <row r="9" spans="1:12" s="427" customFormat="1" ht="18" customHeight="1">
      <c r="A9" s="856" t="s">
        <v>520</v>
      </c>
      <c r="B9" s="858" t="s">
        <v>527</v>
      </c>
      <c r="C9" s="859"/>
      <c r="D9" s="859"/>
      <c r="E9" s="859"/>
      <c r="F9" s="859"/>
      <c r="G9" s="859"/>
      <c r="H9" s="859"/>
      <c r="I9" s="860"/>
      <c r="J9" s="864"/>
      <c r="K9" s="864" t="s">
        <v>504</v>
      </c>
      <c r="L9" s="867">
        <f>IF(J9="Si",1,0)</f>
        <v>0</v>
      </c>
    </row>
    <row r="10" spans="1:12" s="427" customFormat="1" ht="18" customHeight="1">
      <c r="A10" s="857"/>
      <c r="B10" s="861"/>
      <c r="C10" s="862"/>
      <c r="D10" s="862"/>
      <c r="E10" s="862"/>
      <c r="F10" s="862"/>
      <c r="G10" s="862"/>
      <c r="H10" s="862"/>
      <c r="I10" s="863"/>
      <c r="J10" s="865"/>
      <c r="K10" s="865"/>
      <c r="L10" s="868"/>
    </row>
    <row r="11" spans="1:13" ht="18" customHeight="1">
      <c r="A11" s="856" t="s">
        <v>518</v>
      </c>
      <c r="B11" s="858" t="s">
        <v>526</v>
      </c>
      <c r="C11" s="859"/>
      <c r="D11" s="859"/>
      <c r="E11" s="859"/>
      <c r="F11" s="859"/>
      <c r="G11" s="859"/>
      <c r="H11" s="859"/>
      <c r="I11" s="860"/>
      <c r="J11" s="864"/>
      <c r="K11" s="864" t="s">
        <v>504</v>
      </c>
      <c r="L11" s="867">
        <f>IF(J11="Si",1,0)</f>
        <v>0</v>
      </c>
      <c r="M11" s="866"/>
    </row>
    <row r="12" spans="1:13" ht="18" customHeight="1">
      <c r="A12" s="857"/>
      <c r="B12" s="861"/>
      <c r="C12" s="862"/>
      <c r="D12" s="862"/>
      <c r="E12" s="862"/>
      <c r="F12" s="862"/>
      <c r="G12" s="862"/>
      <c r="H12" s="862"/>
      <c r="I12" s="863"/>
      <c r="J12" s="865"/>
      <c r="K12" s="865"/>
      <c r="L12" s="868"/>
      <c r="M12" s="866"/>
    </row>
    <row r="13" spans="1:13" ht="18" customHeight="1">
      <c r="A13" s="856" t="s">
        <v>516</v>
      </c>
      <c r="B13" s="858" t="s">
        <v>515</v>
      </c>
      <c r="C13" s="859"/>
      <c r="D13" s="859"/>
      <c r="E13" s="859"/>
      <c r="F13" s="859"/>
      <c r="G13" s="859"/>
      <c r="H13" s="859"/>
      <c r="I13" s="860"/>
      <c r="J13" s="864"/>
      <c r="K13" s="864" t="s">
        <v>504</v>
      </c>
      <c r="L13" s="867">
        <f>IF(J13="Si",1,0)</f>
        <v>0</v>
      </c>
      <c r="M13" s="866"/>
    </row>
    <row r="14" spans="1:13" ht="18" customHeight="1">
      <c r="A14" s="857"/>
      <c r="B14" s="861"/>
      <c r="C14" s="862"/>
      <c r="D14" s="862"/>
      <c r="E14" s="862"/>
      <c r="F14" s="862"/>
      <c r="G14" s="862"/>
      <c r="H14" s="862"/>
      <c r="I14" s="863"/>
      <c r="J14" s="865"/>
      <c r="K14" s="865"/>
      <c r="L14" s="868"/>
      <c r="M14" s="866"/>
    </row>
    <row r="15" spans="1:13" ht="18" customHeight="1">
      <c r="A15" s="856" t="s">
        <v>514</v>
      </c>
      <c r="B15" s="858" t="s">
        <v>525</v>
      </c>
      <c r="C15" s="859"/>
      <c r="D15" s="859"/>
      <c r="E15" s="859"/>
      <c r="F15" s="859"/>
      <c r="G15" s="859"/>
      <c r="H15" s="859"/>
      <c r="I15" s="860"/>
      <c r="J15" s="864"/>
      <c r="K15" s="864" t="s">
        <v>504</v>
      </c>
      <c r="L15" s="867">
        <f>IF(J15="Si",1,0)</f>
        <v>0</v>
      </c>
      <c r="M15" s="866"/>
    </row>
    <row r="16" spans="1:13" ht="18" customHeight="1">
      <c r="A16" s="857"/>
      <c r="B16" s="861"/>
      <c r="C16" s="862"/>
      <c r="D16" s="862"/>
      <c r="E16" s="862"/>
      <c r="F16" s="862"/>
      <c r="G16" s="862"/>
      <c r="H16" s="862"/>
      <c r="I16" s="863"/>
      <c r="J16" s="865"/>
      <c r="K16" s="865"/>
      <c r="L16" s="868"/>
      <c r="M16" s="866"/>
    </row>
    <row r="17" spans="1:13" ht="18" customHeight="1">
      <c r="A17" s="856" t="s">
        <v>512</v>
      </c>
      <c r="B17" s="858" t="s">
        <v>511</v>
      </c>
      <c r="C17" s="859"/>
      <c r="D17" s="859"/>
      <c r="E17" s="859"/>
      <c r="F17" s="859"/>
      <c r="G17" s="859"/>
      <c r="H17" s="859"/>
      <c r="I17" s="860"/>
      <c r="J17" s="864"/>
      <c r="K17" s="864" t="s">
        <v>504</v>
      </c>
      <c r="L17" s="867">
        <f>IF(J17="Si",1,0)</f>
        <v>0</v>
      </c>
      <c r="M17" s="866"/>
    </row>
    <row r="18" spans="1:13" ht="18" customHeight="1">
      <c r="A18" s="857"/>
      <c r="B18" s="861"/>
      <c r="C18" s="862"/>
      <c r="D18" s="862"/>
      <c r="E18" s="862"/>
      <c r="F18" s="862"/>
      <c r="G18" s="862"/>
      <c r="H18" s="862"/>
      <c r="I18" s="863"/>
      <c r="J18" s="865"/>
      <c r="K18" s="865"/>
      <c r="L18" s="868"/>
      <c r="M18" s="866"/>
    </row>
    <row r="19" spans="1:13" ht="18" customHeight="1">
      <c r="A19" s="856" t="s">
        <v>510</v>
      </c>
      <c r="B19" s="858" t="s">
        <v>509</v>
      </c>
      <c r="C19" s="859"/>
      <c r="D19" s="859"/>
      <c r="E19" s="859"/>
      <c r="F19" s="859"/>
      <c r="G19" s="859"/>
      <c r="H19" s="859"/>
      <c r="I19" s="860"/>
      <c r="J19" s="864"/>
      <c r="K19" s="864" t="s">
        <v>504</v>
      </c>
      <c r="L19" s="867">
        <f>IF(J19="Si",1,0)</f>
        <v>0</v>
      </c>
      <c r="M19" s="866"/>
    </row>
    <row r="20" spans="1:13" ht="18" customHeight="1">
      <c r="A20" s="857"/>
      <c r="B20" s="861"/>
      <c r="C20" s="862"/>
      <c r="D20" s="862"/>
      <c r="E20" s="862"/>
      <c r="F20" s="862"/>
      <c r="G20" s="862"/>
      <c r="H20" s="862"/>
      <c r="I20" s="863"/>
      <c r="J20" s="865"/>
      <c r="K20" s="865"/>
      <c r="L20" s="868"/>
      <c r="M20" s="866"/>
    </row>
    <row r="21" spans="1:13" ht="18" customHeight="1">
      <c r="A21" s="856" t="s">
        <v>508</v>
      </c>
      <c r="B21" s="858" t="s">
        <v>507</v>
      </c>
      <c r="C21" s="859"/>
      <c r="D21" s="859"/>
      <c r="E21" s="859"/>
      <c r="F21" s="859"/>
      <c r="G21" s="859"/>
      <c r="H21" s="859"/>
      <c r="I21" s="860"/>
      <c r="J21" s="864"/>
      <c r="K21" s="864" t="s">
        <v>504</v>
      </c>
      <c r="L21" s="867">
        <f>IF(J21="Si",1,0)</f>
        <v>0</v>
      </c>
      <c r="M21" s="866"/>
    </row>
    <row r="22" spans="1:13" ht="18" customHeight="1">
      <c r="A22" s="857"/>
      <c r="B22" s="861"/>
      <c r="C22" s="862"/>
      <c r="D22" s="862"/>
      <c r="E22" s="862"/>
      <c r="F22" s="862"/>
      <c r="G22" s="862"/>
      <c r="H22" s="862"/>
      <c r="I22" s="863"/>
      <c r="J22" s="865"/>
      <c r="K22" s="865"/>
      <c r="L22" s="868"/>
      <c r="M22" s="866"/>
    </row>
    <row r="23" spans="1:13" ht="18" customHeight="1">
      <c r="A23" s="856" t="s">
        <v>506</v>
      </c>
      <c r="B23" s="858" t="s">
        <v>524</v>
      </c>
      <c r="C23" s="859"/>
      <c r="D23" s="859"/>
      <c r="E23" s="859"/>
      <c r="F23" s="859"/>
      <c r="G23" s="859"/>
      <c r="H23" s="859"/>
      <c r="I23" s="860"/>
      <c r="J23" s="864"/>
      <c r="K23" s="864" t="s">
        <v>504</v>
      </c>
      <c r="L23" s="867">
        <f>IF(J23="Si",1,0)</f>
        <v>0</v>
      </c>
      <c r="M23" s="866"/>
    </row>
    <row r="24" spans="1:13" ht="18" customHeight="1">
      <c r="A24" s="857"/>
      <c r="B24" s="861"/>
      <c r="C24" s="862"/>
      <c r="D24" s="862"/>
      <c r="E24" s="862"/>
      <c r="F24" s="862"/>
      <c r="G24" s="862"/>
      <c r="H24" s="862"/>
      <c r="I24" s="863"/>
      <c r="J24" s="865"/>
      <c r="K24" s="865"/>
      <c r="L24" s="868"/>
      <c r="M24" s="866"/>
    </row>
    <row r="25" spans="1:13" ht="12.75" customHeight="1">
      <c r="A25" s="424"/>
      <c r="B25" s="424"/>
      <c r="C25" s="424"/>
      <c r="D25" s="424"/>
      <c r="E25" s="424"/>
      <c r="F25" s="424"/>
      <c r="G25" s="424"/>
      <c r="H25" s="424"/>
      <c r="I25" s="424"/>
      <c r="J25" s="424"/>
      <c r="K25" s="424"/>
      <c r="L25" s="426"/>
      <c r="M25" s="423"/>
    </row>
    <row r="26" spans="1:13" ht="14.25">
      <c r="A26" s="424"/>
      <c r="B26" s="424"/>
      <c r="C26" s="424"/>
      <c r="D26" s="424"/>
      <c r="E26" s="424"/>
      <c r="F26" s="424"/>
      <c r="G26" s="424"/>
      <c r="H26" s="424"/>
      <c r="I26" s="424"/>
      <c r="J26" s="424"/>
      <c r="K26" s="424"/>
      <c r="L26" s="426"/>
      <c r="M26" s="423"/>
    </row>
    <row r="27" spans="1:13" ht="13.5" customHeight="1">
      <c r="A27" s="874" t="s">
        <v>503</v>
      </c>
      <c r="B27" s="874"/>
      <c r="C27" s="874"/>
      <c r="D27" s="874"/>
      <c r="E27" s="874"/>
      <c r="F27" s="874"/>
      <c r="G27" s="874"/>
      <c r="H27" s="874"/>
      <c r="I27" s="874"/>
      <c r="J27" s="874"/>
      <c r="K27" s="874"/>
      <c r="L27" s="425"/>
      <c r="M27" s="423"/>
    </row>
    <row r="28" spans="1:13" ht="13.5" customHeight="1">
      <c r="A28" s="874"/>
      <c r="B28" s="874"/>
      <c r="C28" s="874"/>
      <c r="D28" s="874"/>
      <c r="E28" s="874"/>
      <c r="F28" s="874"/>
      <c r="G28" s="874"/>
      <c r="H28" s="874"/>
      <c r="I28" s="874"/>
      <c r="J28" s="874"/>
      <c r="K28" s="874"/>
      <c r="L28" s="425"/>
      <c r="M28" s="423"/>
    </row>
    <row r="29" spans="1:13" ht="14.25">
      <c r="A29" s="424"/>
      <c r="B29" s="424"/>
      <c r="C29" s="424"/>
      <c r="D29" s="424"/>
      <c r="E29" s="424"/>
      <c r="F29" s="424"/>
      <c r="G29" s="424"/>
      <c r="H29" s="424"/>
      <c r="I29" s="424"/>
      <c r="J29" s="424"/>
      <c r="K29" s="424"/>
      <c r="L29" s="218"/>
      <c r="M29" s="423"/>
    </row>
    <row r="30" spans="1:13" ht="14.25">
      <c r="A30" s="424"/>
      <c r="B30" s="424"/>
      <c r="C30" s="424"/>
      <c r="D30" s="424"/>
      <c r="E30" s="424"/>
      <c r="F30" s="424"/>
      <c r="G30" s="424"/>
      <c r="H30" s="424"/>
      <c r="I30" s="424"/>
      <c r="J30" s="424"/>
      <c r="K30" s="424"/>
      <c r="L30" s="218"/>
      <c r="M30" s="423"/>
    </row>
    <row r="31" spans="1:13" ht="18" customHeight="1">
      <c r="A31" s="875" t="s">
        <v>502</v>
      </c>
      <c r="B31" s="876"/>
      <c r="C31" s="876"/>
      <c r="D31" s="876"/>
      <c r="E31" s="876"/>
      <c r="F31" s="876"/>
      <c r="G31" s="876"/>
      <c r="H31" s="876"/>
      <c r="I31" s="877"/>
      <c r="J31" s="856">
        <f>IF(L31&gt;=4,"Si","")</f>
      </c>
      <c r="K31" s="856" t="str">
        <f>IF(L31&lt;4,"No","")</f>
        <v>No</v>
      </c>
      <c r="L31" s="867">
        <f>SUM(L9:L24)</f>
        <v>0</v>
      </c>
      <c r="M31" s="873" t="s">
        <v>501</v>
      </c>
    </row>
    <row r="32" spans="1:13" ht="18" customHeight="1">
      <c r="A32" s="878"/>
      <c r="B32" s="879"/>
      <c r="C32" s="879"/>
      <c r="D32" s="879"/>
      <c r="E32" s="879"/>
      <c r="F32" s="879"/>
      <c r="G32" s="879"/>
      <c r="H32" s="879"/>
      <c r="I32" s="880"/>
      <c r="J32" s="857"/>
      <c r="K32" s="857"/>
      <c r="L32" s="868"/>
      <c r="M32" s="866"/>
    </row>
  </sheetData>
  <sheetProtection password="D3C7" sheet="1"/>
  <mergeCells count="60">
    <mergeCell ref="A1:K1"/>
    <mergeCell ref="A2:K2"/>
    <mergeCell ref="A3:K3"/>
    <mergeCell ref="A4:K4"/>
    <mergeCell ref="A5:K5"/>
    <mergeCell ref="J7:K8"/>
    <mergeCell ref="M7:M8"/>
    <mergeCell ref="A9:A10"/>
    <mergeCell ref="B9:I10"/>
    <mergeCell ref="J9:J10"/>
    <mergeCell ref="K9:K10"/>
    <mergeCell ref="L9:L10"/>
    <mergeCell ref="A11:A12"/>
    <mergeCell ref="B11:I12"/>
    <mergeCell ref="J11:J12"/>
    <mergeCell ref="K11:K12"/>
    <mergeCell ref="L11:L12"/>
    <mergeCell ref="M11:M12"/>
    <mergeCell ref="A13:A14"/>
    <mergeCell ref="B13:I14"/>
    <mergeCell ref="J13:J14"/>
    <mergeCell ref="K13:K14"/>
    <mergeCell ref="L13:L14"/>
    <mergeCell ref="M13:M14"/>
    <mergeCell ref="A15:A16"/>
    <mergeCell ref="B15:I16"/>
    <mergeCell ref="J15:J16"/>
    <mergeCell ref="K15:K16"/>
    <mergeCell ref="L15:L16"/>
    <mergeCell ref="M15:M16"/>
    <mergeCell ref="A17:A18"/>
    <mergeCell ref="B17:I18"/>
    <mergeCell ref="J17:J18"/>
    <mergeCell ref="K17:K18"/>
    <mergeCell ref="L17:L18"/>
    <mergeCell ref="M17:M18"/>
    <mergeCell ref="A19:A20"/>
    <mergeCell ref="B19:I20"/>
    <mergeCell ref="J19:J20"/>
    <mergeCell ref="K19:K20"/>
    <mergeCell ref="L19:L20"/>
    <mergeCell ref="M19:M20"/>
    <mergeCell ref="A21:A22"/>
    <mergeCell ref="B21:I22"/>
    <mergeCell ref="J21:J22"/>
    <mergeCell ref="K21:K22"/>
    <mergeCell ref="L21:L22"/>
    <mergeCell ref="M21:M22"/>
    <mergeCell ref="A23:A24"/>
    <mergeCell ref="B23:I24"/>
    <mergeCell ref="J23:J24"/>
    <mergeCell ref="K23:K24"/>
    <mergeCell ref="L23:L24"/>
    <mergeCell ref="M23:M24"/>
    <mergeCell ref="A27:K28"/>
    <mergeCell ref="A31:I32"/>
    <mergeCell ref="J31:J32"/>
    <mergeCell ref="K31:K32"/>
    <mergeCell ref="L31:L32"/>
    <mergeCell ref="M31:M3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0" customWidth="1"/>
    <col min="2" max="2" width="50.7109375" style="180" customWidth="1"/>
    <col min="3" max="8" width="15.7109375" style="180" customWidth="1"/>
    <col min="9" max="9" width="9.140625" style="430" customWidth="1"/>
    <col min="10" max="16384" width="9.140625" style="180" customWidth="1"/>
  </cols>
  <sheetData>
    <row r="1" spans="1:8" ht="14.25">
      <c r="A1" s="886"/>
      <c r="B1" s="886"/>
      <c r="C1" s="886"/>
      <c r="D1" s="886"/>
      <c r="E1" s="886"/>
      <c r="F1" s="886"/>
      <c r="G1" s="886"/>
      <c r="H1" s="886"/>
    </row>
    <row r="2" spans="1:8" ht="24.75" customHeight="1">
      <c r="A2" s="881" t="s">
        <v>0</v>
      </c>
      <c r="B2" s="882"/>
      <c r="C2" s="882"/>
      <c r="D2" s="882"/>
      <c r="E2" s="882"/>
      <c r="F2" s="882"/>
      <c r="G2" s="882"/>
      <c r="H2" s="883"/>
    </row>
    <row r="3" spans="1:8" ht="14.25">
      <c r="A3" s="884" t="s">
        <v>557</v>
      </c>
      <c r="B3" s="884"/>
      <c r="C3" s="884"/>
      <c r="D3" s="884"/>
      <c r="E3" s="884"/>
      <c r="F3" s="884"/>
      <c r="G3" s="884"/>
      <c r="H3" s="884"/>
    </row>
    <row r="4" spans="1:9" ht="21">
      <c r="A4" s="887" t="s">
        <v>556</v>
      </c>
      <c r="B4" s="887"/>
      <c r="C4" s="887"/>
      <c r="D4" s="887"/>
      <c r="E4" s="887"/>
      <c r="F4" s="887"/>
      <c r="G4" s="887"/>
      <c r="H4" s="887"/>
      <c r="I4" s="430" t="s">
        <v>383</v>
      </c>
    </row>
    <row r="5" spans="1:8" ht="21">
      <c r="A5" s="887" t="s">
        <v>555</v>
      </c>
      <c r="B5" s="887"/>
      <c r="C5" s="887"/>
      <c r="D5" s="887"/>
      <c r="E5" s="887"/>
      <c r="F5" s="887"/>
      <c r="G5" s="887"/>
      <c r="H5" s="887"/>
    </row>
    <row r="6" spans="1:8" ht="15" thickBot="1">
      <c r="A6" s="888"/>
      <c r="B6" s="888"/>
      <c r="C6" s="888"/>
      <c r="D6" s="888"/>
      <c r="E6" s="888"/>
      <c r="F6" s="888"/>
      <c r="G6" s="888"/>
      <c r="H6" s="888"/>
    </row>
    <row r="7" spans="1:9" s="431" customFormat="1" ht="117.75" customHeight="1" thickTop="1">
      <c r="A7" s="459" t="s">
        <v>554</v>
      </c>
      <c r="B7" s="460" t="s">
        <v>553</v>
      </c>
      <c r="C7" s="458" t="s">
        <v>552</v>
      </c>
      <c r="D7" s="459" t="s">
        <v>551</v>
      </c>
      <c r="E7" s="458" t="s">
        <v>550</v>
      </c>
      <c r="F7" s="459" t="s">
        <v>549</v>
      </c>
      <c r="G7" s="458" t="s">
        <v>548</v>
      </c>
      <c r="H7" s="457" t="s">
        <v>547</v>
      </c>
      <c r="I7" s="456" t="s">
        <v>546</v>
      </c>
    </row>
    <row r="8" spans="1:11" ht="27" customHeight="1" thickBot="1">
      <c r="A8" s="455"/>
      <c r="B8" s="588"/>
      <c r="C8" s="454" t="s">
        <v>119</v>
      </c>
      <c r="D8" s="452" t="s">
        <v>120</v>
      </c>
      <c r="E8" s="453" t="s">
        <v>545</v>
      </c>
      <c r="F8" s="452" t="s">
        <v>122</v>
      </c>
      <c r="G8" s="451" t="s">
        <v>544</v>
      </c>
      <c r="H8" s="450" t="s">
        <v>124</v>
      </c>
      <c r="J8" s="431"/>
      <c r="K8" s="431"/>
    </row>
    <row r="9" spans="1:11" ht="15" thickTop="1">
      <c r="A9" s="600"/>
      <c r="B9" s="599" t="s">
        <v>543</v>
      </c>
      <c r="C9" s="449"/>
      <c r="D9" s="448"/>
      <c r="E9" s="448"/>
      <c r="F9" s="447"/>
      <c r="G9" s="544"/>
      <c r="H9" s="543"/>
      <c r="J9" s="431"/>
      <c r="K9" s="431"/>
    </row>
    <row r="10" spans="1:11" ht="14.25">
      <c r="A10" s="595"/>
      <c r="B10" s="466"/>
      <c r="C10" s="135">
        <v>0</v>
      </c>
      <c r="D10" s="136">
        <v>0</v>
      </c>
      <c r="E10" s="136">
        <v>0</v>
      </c>
      <c r="F10" s="532">
        <v>0</v>
      </c>
      <c r="G10" s="528">
        <f aca="true" t="shared" si="0" ref="G10:G41">+C10+D10+E10+F10</f>
        <v>0</v>
      </c>
      <c r="H10" s="531">
        <v>0</v>
      </c>
      <c r="J10" s="431"/>
      <c r="K10" s="431"/>
    </row>
    <row r="11" spans="1:11" ht="14.25">
      <c r="A11" s="595"/>
      <c r="B11" s="466"/>
      <c r="C11" s="135">
        <v>0</v>
      </c>
      <c r="D11" s="136">
        <v>0</v>
      </c>
      <c r="E11" s="136">
        <v>0</v>
      </c>
      <c r="F11" s="532">
        <v>0</v>
      </c>
      <c r="G11" s="528">
        <f t="shared" si="0"/>
        <v>0</v>
      </c>
      <c r="H11" s="531">
        <v>0</v>
      </c>
      <c r="J11" s="431"/>
      <c r="K11" s="431"/>
    </row>
    <row r="12" spans="1:11" ht="14.25">
      <c r="A12" s="595"/>
      <c r="B12" s="466"/>
      <c r="C12" s="135">
        <v>0</v>
      </c>
      <c r="D12" s="136">
        <v>0</v>
      </c>
      <c r="E12" s="136">
        <v>0</v>
      </c>
      <c r="F12" s="532">
        <v>0</v>
      </c>
      <c r="G12" s="528">
        <f t="shared" si="0"/>
        <v>0</v>
      </c>
      <c r="H12" s="531">
        <v>0</v>
      </c>
      <c r="J12" s="431"/>
      <c r="K12" s="431"/>
    </row>
    <row r="13" spans="1:11" ht="14.25">
      <c r="A13" s="595"/>
      <c r="B13" s="466"/>
      <c r="C13" s="135">
        <v>0</v>
      </c>
      <c r="D13" s="136">
        <v>0</v>
      </c>
      <c r="E13" s="136">
        <v>0</v>
      </c>
      <c r="F13" s="532">
        <v>0</v>
      </c>
      <c r="G13" s="528">
        <f t="shared" si="0"/>
        <v>0</v>
      </c>
      <c r="H13" s="531">
        <v>0</v>
      </c>
      <c r="J13" s="431"/>
      <c r="K13" s="431"/>
    </row>
    <row r="14" spans="1:11" ht="14.25">
      <c r="A14" s="595"/>
      <c r="B14" s="466"/>
      <c r="C14" s="135">
        <v>0</v>
      </c>
      <c r="D14" s="136">
        <v>0</v>
      </c>
      <c r="E14" s="136">
        <v>0</v>
      </c>
      <c r="F14" s="532">
        <v>0</v>
      </c>
      <c r="G14" s="528">
        <f t="shared" si="0"/>
        <v>0</v>
      </c>
      <c r="H14" s="531">
        <v>0</v>
      </c>
      <c r="J14" s="431"/>
      <c r="K14" s="431"/>
    </row>
    <row r="15" spans="1:11" ht="14.25">
      <c r="A15" s="595"/>
      <c r="B15" s="466"/>
      <c r="C15" s="135">
        <v>0</v>
      </c>
      <c r="D15" s="136">
        <v>0</v>
      </c>
      <c r="E15" s="136">
        <v>0</v>
      </c>
      <c r="F15" s="532">
        <v>0</v>
      </c>
      <c r="G15" s="528">
        <f t="shared" si="0"/>
        <v>0</v>
      </c>
      <c r="H15" s="531">
        <v>0</v>
      </c>
      <c r="J15" s="431"/>
      <c r="K15" s="431"/>
    </row>
    <row r="16" spans="1:11" ht="14.25">
      <c r="A16" s="595"/>
      <c r="B16" s="466"/>
      <c r="C16" s="135">
        <v>0</v>
      </c>
      <c r="D16" s="136">
        <v>0</v>
      </c>
      <c r="E16" s="136">
        <v>0</v>
      </c>
      <c r="F16" s="532">
        <v>0</v>
      </c>
      <c r="G16" s="528">
        <f t="shared" si="0"/>
        <v>0</v>
      </c>
      <c r="H16" s="531">
        <v>0</v>
      </c>
      <c r="J16" s="431"/>
      <c r="K16" s="431"/>
    </row>
    <row r="17" spans="1:11" ht="14.25">
      <c r="A17" s="595"/>
      <c r="B17" s="466"/>
      <c r="C17" s="135">
        <v>0</v>
      </c>
      <c r="D17" s="136">
        <v>0</v>
      </c>
      <c r="E17" s="136">
        <v>0</v>
      </c>
      <c r="F17" s="532">
        <v>0</v>
      </c>
      <c r="G17" s="528">
        <f t="shared" si="0"/>
        <v>0</v>
      </c>
      <c r="H17" s="531">
        <v>0</v>
      </c>
      <c r="J17" s="431"/>
      <c r="K17" s="431"/>
    </row>
    <row r="18" spans="1:11" ht="14.25">
      <c r="A18" s="595"/>
      <c r="B18" s="466"/>
      <c r="C18" s="135">
        <v>0</v>
      </c>
      <c r="D18" s="136">
        <v>0</v>
      </c>
      <c r="E18" s="136">
        <v>0</v>
      </c>
      <c r="F18" s="532">
        <v>0</v>
      </c>
      <c r="G18" s="528">
        <f t="shared" si="0"/>
        <v>0</v>
      </c>
      <c r="H18" s="531">
        <v>0</v>
      </c>
      <c r="J18" s="431"/>
      <c r="K18" s="431"/>
    </row>
    <row r="19" spans="1:11" ht="14.25">
      <c r="A19" s="595"/>
      <c r="B19" s="466"/>
      <c r="C19" s="135">
        <v>0</v>
      </c>
      <c r="D19" s="136">
        <v>0</v>
      </c>
      <c r="E19" s="136">
        <v>0</v>
      </c>
      <c r="F19" s="532">
        <v>0</v>
      </c>
      <c r="G19" s="528">
        <f t="shared" si="0"/>
        <v>0</v>
      </c>
      <c r="H19" s="531">
        <v>0</v>
      </c>
      <c r="J19" s="431"/>
      <c r="K19" s="431"/>
    </row>
    <row r="20" spans="1:11" ht="14.25">
      <c r="A20" s="595"/>
      <c r="B20" s="466"/>
      <c r="C20" s="135">
        <v>0</v>
      </c>
      <c r="D20" s="136">
        <v>0</v>
      </c>
      <c r="E20" s="136">
        <v>0</v>
      </c>
      <c r="F20" s="532">
        <v>0</v>
      </c>
      <c r="G20" s="528">
        <f t="shared" si="0"/>
        <v>0</v>
      </c>
      <c r="H20" s="531">
        <v>0</v>
      </c>
      <c r="J20" s="431"/>
      <c r="K20" s="431"/>
    </row>
    <row r="21" spans="1:11" ht="14.25">
      <c r="A21" s="595"/>
      <c r="B21" s="466"/>
      <c r="C21" s="135">
        <v>0</v>
      </c>
      <c r="D21" s="136">
        <v>0</v>
      </c>
      <c r="E21" s="136">
        <v>0</v>
      </c>
      <c r="F21" s="532">
        <v>0</v>
      </c>
      <c r="G21" s="528">
        <f t="shared" si="0"/>
        <v>0</v>
      </c>
      <c r="H21" s="531">
        <v>0</v>
      </c>
      <c r="J21" s="431"/>
      <c r="K21" s="431"/>
    </row>
    <row r="22" spans="1:11" ht="14.25">
      <c r="A22" s="595"/>
      <c r="B22" s="466"/>
      <c r="C22" s="135">
        <v>0</v>
      </c>
      <c r="D22" s="136">
        <v>0</v>
      </c>
      <c r="E22" s="136">
        <v>0</v>
      </c>
      <c r="F22" s="532">
        <v>0</v>
      </c>
      <c r="G22" s="528">
        <f t="shared" si="0"/>
        <v>0</v>
      </c>
      <c r="H22" s="531">
        <v>0</v>
      </c>
      <c r="J22" s="431"/>
      <c r="K22" s="431"/>
    </row>
    <row r="23" spans="1:11" ht="14.25">
      <c r="A23" s="595"/>
      <c r="B23" s="466"/>
      <c r="C23" s="135">
        <v>0</v>
      </c>
      <c r="D23" s="136">
        <v>0</v>
      </c>
      <c r="E23" s="136">
        <v>0</v>
      </c>
      <c r="F23" s="532">
        <v>0</v>
      </c>
      <c r="G23" s="528">
        <f t="shared" si="0"/>
        <v>0</v>
      </c>
      <c r="H23" s="531">
        <v>0</v>
      </c>
      <c r="J23" s="431"/>
      <c r="K23" s="431"/>
    </row>
    <row r="24" spans="1:11" ht="15" thickBot="1">
      <c r="A24" s="595"/>
      <c r="B24" s="466"/>
      <c r="C24" s="135">
        <v>0</v>
      </c>
      <c r="D24" s="136">
        <v>0</v>
      </c>
      <c r="E24" s="136">
        <v>0</v>
      </c>
      <c r="F24" s="532">
        <v>0</v>
      </c>
      <c r="G24" s="528">
        <f t="shared" si="0"/>
        <v>0</v>
      </c>
      <c r="H24" s="531">
        <v>0</v>
      </c>
      <c r="J24" s="431"/>
      <c r="K24" s="431"/>
    </row>
    <row r="25" spans="1:11" ht="15" hidden="1" thickBot="1">
      <c r="A25" s="595"/>
      <c r="B25" s="466"/>
      <c r="C25" s="135">
        <v>0</v>
      </c>
      <c r="D25" s="136">
        <v>0</v>
      </c>
      <c r="E25" s="136">
        <v>0</v>
      </c>
      <c r="F25" s="532">
        <v>0</v>
      </c>
      <c r="G25" s="528">
        <f t="shared" si="0"/>
        <v>0</v>
      </c>
      <c r="H25" s="531">
        <v>0</v>
      </c>
      <c r="J25" s="431"/>
      <c r="K25" s="431"/>
    </row>
    <row r="26" spans="1:11" ht="15" hidden="1" thickBot="1">
      <c r="A26" s="595"/>
      <c r="B26" s="466"/>
      <c r="C26" s="135">
        <v>0</v>
      </c>
      <c r="D26" s="136">
        <v>0</v>
      </c>
      <c r="E26" s="136">
        <v>0</v>
      </c>
      <c r="F26" s="532">
        <v>0</v>
      </c>
      <c r="G26" s="528">
        <f t="shared" si="0"/>
        <v>0</v>
      </c>
      <c r="H26" s="531">
        <v>0</v>
      </c>
      <c r="J26" s="431"/>
      <c r="K26" s="431"/>
    </row>
    <row r="27" spans="1:11" ht="15" hidden="1" thickBot="1">
      <c r="A27" s="595"/>
      <c r="B27" s="466"/>
      <c r="C27" s="135">
        <v>0</v>
      </c>
      <c r="D27" s="136">
        <v>0</v>
      </c>
      <c r="E27" s="136">
        <v>0</v>
      </c>
      <c r="F27" s="532">
        <v>0</v>
      </c>
      <c r="G27" s="528">
        <f t="shared" si="0"/>
        <v>0</v>
      </c>
      <c r="H27" s="531">
        <v>0</v>
      </c>
      <c r="J27" s="431"/>
      <c r="K27" s="431"/>
    </row>
    <row r="28" spans="1:11" ht="15" hidden="1" thickBot="1">
      <c r="A28" s="595"/>
      <c r="B28" s="466"/>
      <c r="C28" s="135">
        <v>0</v>
      </c>
      <c r="D28" s="136">
        <v>0</v>
      </c>
      <c r="E28" s="136">
        <v>0</v>
      </c>
      <c r="F28" s="532">
        <v>0</v>
      </c>
      <c r="G28" s="528">
        <f t="shared" si="0"/>
        <v>0</v>
      </c>
      <c r="H28" s="531">
        <v>0</v>
      </c>
      <c r="J28" s="431"/>
      <c r="K28" s="431"/>
    </row>
    <row r="29" spans="1:11" ht="15" hidden="1" thickBot="1">
      <c r="A29" s="595"/>
      <c r="B29" s="466"/>
      <c r="C29" s="135">
        <v>0</v>
      </c>
      <c r="D29" s="136">
        <v>0</v>
      </c>
      <c r="E29" s="136">
        <v>0</v>
      </c>
      <c r="F29" s="532">
        <v>0</v>
      </c>
      <c r="G29" s="528">
        <f t="shared" si="0"/>
        <v>0</v>
      </c>
      <c r="H29" s="531">
        <v>0</v>
      </c>
      <c r="J29" s="431"/>
      <c r="K29" s="431"/>
    </row>
    <row r="30" spans="1:11" ht="15" hidden="1" thickBot="1">
      <c r="A30" s="595"/>
      <c r="B30" s="466"/>
      <c r="C30" s="135">
        <v>0</v>
      </c>
      <c r="D30" s="136">
        <v>0</v>
      </c>
      <c r="E30" s="136">
        <v>0</v>
      </c>
      <c r="F30" s="532">
        <v>0</v>
      </c>
      <c r="G30" s="528">
        <f t="shared" si="0"/>
        <v>0</v>
      </c>
      <c r="H30" s="531">
        <v>0</v>
      </c>
      <c r="J30" s="431"/>
      <c r="K30" s="431"/>
    </row>
    <row r="31" spans="1:11" ht="15" hidden="1" thickBot="1">
      <c r="A31" s="595"/>
      <c r="B31" s="466"/>
      <c r="C31" s="135">
        <v>0</v>
      </c>
      <c r="D31" s="136">
        <v>0</v>
      </c>
      <c r="E31" s="136">
        <v>0</v>
      </c>
      <c r="F31" s="532">
        <v>0</v>
      </c>
      <c r="G31" s="528">
        <f t="shared" si="0"/>
        <v>0</v>
      </c>
      <c r="H31" s="531">
        <v>0</v>
      </c>
      <c r="J31" s="431"/>
      <c r="K31" s="431"/>
    </row>
    <row r="32" spans="1:11" ht="15" hidden="1" thickBot="1">
      <c r="A32" s="595"/>
      <c r="B32" s="466"/>
      <c r="C32" s="135">
        <v>0</v>
      </c>
      <c r="D32" s="136">
        <v>0</v>
      </c>
      <c r="E32" s="136">
        <v>0</v>
      </c>
      <c r="F32" s="532">
        <v>0</v>
      </c>
      <c r="G32" s="528">
        <f t="shared" si="0"/>
        <v>0</v>
      </c>
      <c r="H32" s="531">
        <v>0</v>
      </c>
      <c r="J32" s="431"/>
      <c r="K32" s="431"/>
    </row>
    <row r="33" spans="1:11" ht="15" hidden="1" thickBot="1">
      <c r="A33" s="595"/>
      <c r="B33" s="466"/>
      <c r="C33" s="135">
        <v>0</v>
      </c>
      <c r="D33" s="136">
        <v>0</v>
      </c>
      <c r="E33" s="136">
        <v>0</v>
      </c>
      <c r="F33" s="532">
        <v>0</v>
      </c>
      <c r="G33" s="528">
        <f t="shared" si="0"/>
        <v>0</v>
      </c>
      <c r="H33" s="531">
        <v>0</v>
      </c>
      <c r="J33" s="431"/>
      <c r="K33" s="431"/>
    </row>
    <row r="34" spans="1:11" ht="15" hidden="1" thickBot="1">
      <c r="A34" s="595"/>
      <c r="B34" s="466"/>
      <c r="C34" s="135">
        <v>0</v>
      </c>
      <c r="D34" s="136">
        <v>0</v>
      </c>
      <c r="E34" s="136">
        <v>0</v>
      </c>
      <c r="F34" s="532">
        <v>0</v>
      </c>
      <c r="G34" s="528">
        <f t="shared" si="0"/>
        <v>0</v>
      </c>
      <c r="H34" s="531">
        <v>0</v>
      </c>
      <c r="J34" s="431"/>
      <c r="K34" s="431"/>
    </row>
    <row r="35" spans="1:11" ht="15" hidden="1" thickBot="1">
      <c r="A35" s="595"/>
      <c r="B35" s="466"/>
      <c r="C35" s="135">
        <v>0</v>
      </c>
      <c r="D35" s="136">
        <v>0</v>
      </c>
      <c r="E35" s="136">
        <v>0</v>
      </c>
      <c r="F35" s="532">
        <v>0</v>
      </c>
      <c r="G35" s="528">
        <f t="shared" si="0"/>
        <v>0</v>
      </c>
      <c r="H35" s="531">
        <v>0</v>
      </c>
      <c r="J35" s="431"/>
      <c r="K35" s="431"/>
    </row>
    <row r="36" spans="1:11" ht="15" hidden="1" thickBot="1">
      <c r="A36" s="595"/>
      <c r="B36" s="466"/>
      <c r="C36" s="135">
        <v>0</v>
      </c>
      <c r="D36" s="136">
        <v>0</v>
      </c>
      <c r="E36" s="136">
        <v>0</v>
      </c>
      <c r="F36" s="532">
        <v>0</v>
      </c>
      <c r="G36" s="528">
        <f t="shared" si="0"/>
        <v>0</v>
      </c>
      <c r="H36" s="531">
        <v>0</v>
      </c>
      <c r="J36" s="431"/>
      <c r="K36" s="431"/>
    </row>
    <row r="37" spans="1:11" ht="15" hidden="1" thickBot="1">
      <c r="A37" s="595"/>
      <c r="B37" s="466"/>
      <c r="C37" s="135">
        <v>0</v>
      </c>
      <c r="D37" s="136">
        <v>0</v>
      </c>
      <c r="E37" s="136">
        <v>0</v>
      </c>
      <c r="F37" s="532">
        <v>0</v>
      </c>
      <c r="G37" s="528">
        <f t="shared" si="0"/>
        <v>0</v>
      </c>
      <c r="H37" s="531">
        <v>0</v>
      </c>
      <c r="J37" s="431"/>
      <c r="K37" s="431"/>
    </row>
    <row r="38" spans="1:11" ht="15" hidden="1" thickBot="1">
      <c r="A38" s="595"/>
      <c r="B38" s="466"/>
      <c r="C38" s="135">
        <v>0</v>
      </c>
      <c r="D38" s="136">
        <v>0</v>
      </c>
      <c r="E38" s="136">
        <v>0</v>
      </c>
      <c r="F38" s="532">
        <v>0</v>
      </c>
      <c r="G38" s="528">
        <f t="shared" si="0"/>
        <v>0</v>
      </c>
      <c r="H38" s="531">
        <v>0</v>
      </c>
      <c r="J38" s="431"/>
      <c r="K38" s="431"/>
    </row>
    <row r="39" spans="1:11" ht="15" hidden="1" thickBot="1">
      <c r="A39" s="595"/>
      <c r="B39" s="466"/>
      <c r="C39" s="135">
        <v>0</v>
      </c>
      <c r="D39" s="136">
        <v>0</v>
      </c>
      <c r="E39" s="136">
        <v>0</v>
      </c>
      <c r="F39" s="532">
        <v>0</v>
      </c>
      <c r="G39" s="528">
        <f t="shared" si="0"/>
        <v>0</v>
      </c>
      <c r="H39" s="531">
        <v>0</v>
      </c>
      <c r="J39" s="431"/>
      <c r="K39" s="431"/>
    </row>
    <row r="40" spans="1:11" ht="15" hidden="1" thickBot="1">
      <c r="A40" s="595"/>
      <c r="B40" s="466"/>
      <c r="C40" s="135">
        <v>0</v>
      </c>
      <c r="D40" s="136">
        <v>0</v>
      </c>
      <c r="E40" s="136">
        <v>0</v>
      </c>
      <c r="F40" s="532">
        <v>0</v>
      </c>
      <c r="G40" s="528">
        <f t="shared" si="0"/>
        <v>0</v>
      </c>
      <c r="H40" s="531">
        <v>0</v>
      </c>
      <c r="J40" s="431"/>
      <c r="K40" s="431"/>
    </row>
    <row r="41" spans="1:11" ht="15" hidden="1" thickBot="1">
      <c r="A41" s="595"/>
      <c r="B41" s="466"/>
      <c r="C41" s="135">
        <v>0</v>
      </c>
      <c r="D41" s="136">
        <v>0</v>
      </c>
      <c r="E41" s="136">
        <v>0</v>
      </c>
      <c r="F41" s="532">
        <v>0</v>
      </c>
      <c r="G41" s="528">
        <f t="shared" si="0"/>
        <v>0</v>
      </c>
      <c r="H41" s="531">
        <v>0</v>
      </c>
      <c r="J41" s="431"/>
      <c r="K41" s="431"/>
    </row>
    <row r="42" spans="1:11" ht="15" hidden="1" thickBot="1">
      <c r="A42" s="595"/>
      <c r="B42" s="466"/>
      <c r="C42" s="135">
        <v>0</v>
      </c>
      <c r="D42" s="136">
        <v>0</v>
      </c>
      <c r="E42" s="136">
        <v>0</v>
      </c>
      <c r="F42" s="532">
        <v>0</v>
      </c>
      <c r="G42" s="528">
        <f aca="true" t="shared" si="1" ref="G42:G73">+C42+D42+E42+F42</f>
        <v>0</v>
      </c>
      <c r="H42" s="531">
        <v>0</v>
      </c>
      <c r="J42" s="431"/>
      <c r="K42" s="431"/>
    </row>
    <row r="43" spans="1:11" ht="15" hidden="1" thickBot="1">
      <c r="A43" s="595"/>
      <c r="B43" s="466"/>
      <c r="C43" s="135">
        <v>0</v>
      </c>
      <c r="D43" s="136">
        <v>0</v>
      </c>
      <c r="E43" s="136">
        <v>0</v>
      </c>
      <c r="F43" s="532">
        <v>0</v>
      </c>
      <c r="G43" s="528">
        <f t="shared" si="1"/>
        <v>0</v>
      </c>
      <c r="H43" s="531">
        <v>0</v>
      </c>
      <c r="J43" s="431"/>
      <c r="K43" s="431"/>
    </row>
    <row r="44" spans="1:11" ht="15" hidden="1" thickBot="1">
      <c r="A44" s="595"/>
      <c r="B44" s="466"/>
      <c r="C44" s="135">
        <v>0</v>
      </c>
      <c r="D44" s="136">
        <v>0</v>
      </c>
      <c r="E44" s="136">
        <v>0</v>
      </c>
      <c r="F44" s="532">
        <v>0</v>
      </c>
      <c r="G44" s="528">
        <f t="shared" si="1"/>
        <v>0</v>
      </c>
      <c r="H44" s="531">
        <v>0</v>
      </c>
      <c r="J44" s="431"/>
      <c r="K44" s="431"/>
    </row>
    <row r="45" spans="1:11" ht="15" hidden="1" thickBot="1">
      <c r="A45" s="595"/>
      <c r="B45" s="466"/>
      <c r="C45" s="135">
        <v>0</v>
      </c>
      <c r="D45" s="136">
        <v>0</v>
      </c>
      <c r="E45" s="136">
        <v>0</v>
      </c>
      <c r="F45" s="532">
        <v>0</v>
      </c>
      <c r="G45" s="528">
        <f t="shared" si="1"/>
        <v>0</v>
      </c>
      <c r="H45" s="531">
        <v>0</v>
      </c>
      <c r="J45" s="431"/>
      <c r="K45" s="431"/>
    </row>
    <row r="46" spans="1:11" ht="15" hidden="1" thickBot="1">
      <c r="A46" s="595"/>
      <c r="B46" s="466"/>
      <c r="C46" s="135">
        <v>0</v>
      </c>
      <c r="D46" s="136">
        <v>0</v>
      </c>
      <c r="E46" s="136">
        <v>0</v>
      </c>
      <c r="F46" s="532">
        <v>0</v>
      </c>
      <c r="G46" s="528">
        <f t="shared" si="1"/>
        <v>0</v>
      </c>
      <c r="H46" s="531">
        <v>0</v>
      </c>
      <c r="J46" s="431"/>
      <c r="K46" s="431"/>
    </row>
    <row r="47" spans="1:11" ht="15" hidden="1" thickBot="1">
      <c r="A47" s="595"/>
      <c r="B47" s="466"/>
      <c r="C47" s="135">
        <v>0</v>
      </c>
      <c r="D47" s="136">
        <v>0</v>
      </c>
      <c r="E47" s="136">
        <v>0</v>
      </c>
      <c r="F47" s="532">
        <v>0</v>
      </c>
      <c r="G47" s="528">
        <f t="shared" si="1"/>
        <v>0</v>
      </c>
      <c r="H47" s="531">
        <v>0</v>
      </c>
      <c r="J47" s="431"/>
      <c r="K47" s="431"/>
    </row>
    <row r="48" spans="1:11" ht="15" hidden="1" thickBot="1">
      <c r="A48" s="595"/>
      <c r="B48" s="466"/>
      <c r="C48" s="135">
        <v>0</v>
      </c>
      <c r="D48" s="136">
        <v>0</v>
      </c>
      <c r="E48" s="136">
        <v>0</v>
      </c>
      <c r="F48" s="532">
        <v>0</v>
      </c>
      <c r="G48" s="528">
        <f t="shared" si="1"/>
        <v>0</v>
      </c>
      <c r="H48" s="531">
        <v>0</v>
      </c>
      <c r="J48" s="431"/>
      <c r="K48" s="431"/>
    </row>
    <row r="49" spans="1:11" ht="15" hidden="1" thickBot="1">
      <c r="A49" s="595"/>
      <c r="B49" s="466"/>
      <c r="C49" s="135">
        <v>0</v>
      </c>
      <c r="D49" s="136">
        <v>0</v>
      </c>
      <c r="E49" s="136">
        <v>0</v>
      </c>
      <c r="F49" s="532">
        <v>0</v>
      </c>
      <c r="G49" s="528">
        <f t="shared" si="1"/>
        <v>0</v>
      </c>
      <c r="H49" s="531">
        <v>0</v>
      </c>
      <c r="J49" s="431"/>
      <c r="K49" s="431"/>
    </row>
    <row r="50" spans="1:11" ht="15" hidden="1" thickBot="1">
      <c r="A50" s="595"/>
      <c r="B50" s="466"/>
      <c r="C50" s="135">
        <v>0</v>
      </c>
      <c r="D50" s="136">
        <v>0</v>
      </c>
      <c r="E50" s="136">
        <v>0</v>
      </c>
      <c r="F50" s="532">
        <v>0</v>
      </c>
      <c r="G50" s="528">
        <f t="shared" si="1"/>
        <v>0</v>
      </c>
      <c r="H50" s="531">
        <v>0</v>
      </c>
      <c r="J50" s="431"/>
      <c r="K50" s="431"/>
    </row>
    <row r="51" spans="1:11" ht="15" hidden="1" thickBot="1">
      <c r="A51" s="595"/>
      <c r="B51" s="466"/>
      <c r="C51" s="135">
        <v>0</v>
      </c>
      <c r="D51" s="136">
        <v>0</v>
      </c>
      <c r="E51" s="136">
        <v>0</v>
      </c>
      <c r="F51" s="532">
        <v>0</v>
      </c>
      <c r="G51" s="528">
        <f t="shared" si="1"/>
        <v>0</v>
      </c>
      <c r="H51" s="531">
        <v>0</v>
      </c>
      <c r="J51" s="431"/>
      <c r="K51" s="431"/>
    </row>
    <row r="52" spans="1:11" ht="15" hidden="1" thickBot="1">
      <c r="A52" s="595"/>
      <c r="B52" s="466"/>
      <c r="C52" s="135">
        <v>0</v>
      </c>
      <c r="D52" s="136">
        <v>0</v>
      </c>
      <c r="E52" s="136">
        <v>0</v>
      </c>
      <c r="F52" s="532">
        <v>0</v>
      </c>
      <c r="G52" s="528">
        <f t="shared" si="1"/>
        <v>0</v>
      </c>
      <c r="H52" s="531">
        <v>0</v>
      </c>
      <c r="J52" s="431"/>
      <c r="K52" s="431"/>
    </row>
    <row r="53" spans="1:11" ht="15" hidden="1" thickBot="1">
      <c r="A53" s="595"/>
      <c r="B53" s="466"/>
      <c r="C53" s="135">
        <v>0</v>
      </c>
      <c r="D53" s="136">
        <v>0</v>
      </c>
      <c r="E53" s="136">
        <v>0</v>
      </c>
      <c r="F53" s="532">
        <v>0</v>
      </c>
      <c r="G53" s="528">
        <f t="shared" si="1"/>
        <v>0</v>
      </c>
      <c r="H53" s="531">
        <v>0</v>
      </c>
      <c r="J53" s="431"/>
      <c r="K53" s="431"/>
    </row>
    <row r="54" spans="1:11" ht="15" hidden="1" thickBot="1">
      <c r="A54" s="595"/>
      <c r="B54" s="466"/>
      <c r="C54" s="135">
        <v>0</v>
      </c>
      <c r="D54" s="136">
        <v>0</v>
      </c>
      <c r="E54" s="136">
        <v>0</v>
      </c>
      <c r="F54" s="532">
        <v>0</v>
      </c>
      <c r="G54" s="528">
        <f t="shared" si="1"/>
        <v>0</v>
      </c>
      <c r="H54" s="531">
        <v>0</v>
      </c>
      <c r="J54" s="431"/>
      <c r="K54" s="431"/>
    </row>
    <row r="55" spans="1:11" ht="15" hidden="1" thickBot="1">
      <c r="A55" s="595"/>
      <c r="B55" s="466"/>
      <c r="C55" s="135">
        <v>0</v>
      </c>
      <c r="D55" s="136">
        <v>0</v>
      </c>
      <c r="E55" s="136">
        <v>0</v>
      </c>
      <c r="F55" s="532">
        <v>0</v>
      </c>
      <c r="G55" s="528">
        <f t="shared" si="1"/>
        <v>0</v>
      </c>
      <c r="H55" s="531">
        <v>0</v>
      </c>
      <c r="J55" s="431"/>
      <c r="K55" s="431"/>
    </row>
    <row r="56" spans="1:11" ht="15" hidden="1" thickBot="1">
      <c r="A56" s="595"/>
      <c r="B56" s="466"/>
      <c r="C56" s="135">
        <v>0</v>
      </c>
      <c r="D56" s="136">
        <v>0</v>
      </c>
      <c r="E56" s="136">
        <v>0</v>
      </c>
      <c r="F56" s="532">
        <v>0</v>
      </c>
      <c r="G56" s="528">
        <f t="shared" si="1"/>
        <v>0</v>
      </c>
      <c r="H56" s="531">
        <v>0</v>
      </c>
      <c r="J56" s="431"/>
      <c r="K56" s="431"/>
    </row>
    <row r="57" spans="1:11" ht="15" hidden="1" thickBot="1">
      <c r="A57" s="595"/>
      <c r="B57" s="466"/>
      <c r="C57" s="135">
        <v>0</v>
      </c>
      <c r="D57" s="136">
        <v>0</v>
      </c>
      <c r="E57" s="136">
        <v>0</v>
      </c>
      <c r="F57" s="532">
        <v>0</v>
      </c>
      <c r="G57" s="528">
        <f t="shared" si="1"/>
        <v>0</v>
      </c>
      <c r="H57" s="531">
        <v>0</v>
      </c>
      <c r="J57" s="431"/>
      <c r="K57" s="431"/>
    </row>
    <row r="58" spans="1:11" ht="15" hidden="1" thickBot="1">
      <c r="A58" s="595"/>
      <c r="B58" s="466"/>
      <c r="C58" s="135">
        <v>0</v>
      </c>
      <c r="D58" s="136">
        <v>0</v>
      </c>
      <c r="E58" s="136">
        <v>0</v>
      </c>
      <c r="F58" s="532">
        <v>0</v>
      </c>
      <c r="G58" s="528">
        <f t="shared" si="1"/>
        <v>0</v>
      </c>
      <c r="H58" s="531">
        <v>0</v>
      </c>
      <c r="J58" s="431"/>
      <c r="K58" s="431"/>
    </row>
    <row r="59" spans="1:11" ht="15" hidden="1" thickBot="1">
      <c r="A59" s="595"/>
      <c r="B59" s="466"/>
      <c r="C59" s="135">
        <v>0</v>
      </c>
      <c r="D59" s="136">
        <v>0</v>
      </c>
      <c r="E59" s="136">
        <v>0</v>
      </c>
      <c r="F59" s="532">
        <v>0</v>
      </c>
      <c r="G59" s="528">
        <f t="shared" si="1"/>
        <v>0</v>
      </c>
      <c r="H59" s="531">
        <v>0</v>
      </c>
      <c r="J59" s="431"/>
      <c r="K59" s="431"/>
    </row>
    <row r="60" spans="1:11" ht="15" hidden="1" thickBot="1">
      <c r="A60" s="595"/>
      <c r="B60" s="466"/>
      <c r="C60" s="135">
        <v>0</v>
      </c>
      <c r="D60" s="136">
        <v>0</v>
      </c>
      <c r="E60" s="136">
        <v>0</v>
      </c>
      <c r="F60" s="532">
        <v>0</v>
      </c>
      <c r="G60" s="528">
        <f t="shared" si="1"/>
        <v>0</v>
      </c>
      <c r="H60" s="531">
        <v>0</v>
      </c>
      <c r="J60" s="431"/>
      <c r="K60" s="431"/>
    </row>
    <row r="61" spans="1:11" ht="15" hidden="1" thickBot="1">
      <c r="A61" s="595"/>
      <c r="B61" s="466"/>
      <c r="C61" s="135">
        <v>0</v>
      </c>
      <c r="D61" s="136">
        <v>0</v>
      </c>
      <c r="E61" s="136">
        <v>0</v>
      </c>
      <c r="F61" s="532">
        <v>0</v>
      </c>
      <c r="G61" s="528">
        <f t="shared" si="1"/>
        <v>0</v>
      </c>
      <c r="H61" s="531">
        <v>0</v>
      </c>
      <c r="J61" s="431"/>
      <c r="K61" s="431"/>
    </row>
    <row r="62" spans="1:11" ht="15" hidden="1" thickBot="1">
      <c r="A62" s="595"/>
      <c r="B62" s="466"/>
      <c r="C62" s="135">
        <v>0</v>
      </c>
      <c r="D62" s="136">
        <v>0</v>
      </c>
      <c r="E62" s="136">
        <v>0</v>
      </c>
      <c r="F62" s="532">
        <v>0</v>
      </c>
      <c r="G62" s="528">
        <f t="shared" si="1"/>
        <v>0</v>
      </c>
      <c r="H62" s="531">
        <v>0</v>
      </c>
      <c r="J62" s="431"/>
      <c r="K62" s="431"/>
    </row>
    <row r="63" spans="1:11" ht="15" hidden="1" thickBot="1">
      <c r="A63" s="595"/>
      <c r="B63" s="466"/>
      <c r="C63" s="135">
        <v>0</v>
      </c>
      <c r="D63" s="136">
        <v>0</v>
      </c>
      <c r="E63" s="136">
        <v>0</v>
      </c>
      <c r="F63" s="532">
        <v>0</v>
      </c>
      <c r="G63" s="528">
        <f t="shared" si="1"/>
        <v>0</v>
      </c>
      <c r="H63" s="531">
        <v>0</v>
      </c>
      <c r="J63" s="431"/>
      <c r="K63" s="431"/>
    </row>
    <row r="64" spans="1:11" ht="15" hidden="1" thickBot="1">
      <c r="A64" s="595"/>
      <c r="B64" s="466"/>
      <c r="C64" s="135">
        <v>0</v>
      </c>
      <c r="D64" s="136">
        <v>0</v>
      </c>
      <c r="E64" s="136">
        <v>0</v>
      </c>
      <c r="F64" s="532">
        <v>0</v>
      </c>
      <c r="G64" s="528">
        <f t="shared" si="1"/>
        <v>0</v>
      </c>
      <c r="H64" s="531">
        <v>0</v>
      </c>
      <c r="J64" s="431"/>
      <c r="K64" s="431"/>
    </row>
    <row r="65" spans="1:11" ht="15" hidden="1" thickBot="1">
      <c r="A65" s="595"/>
      <c r="B65" s="466"/>
      <c r="C65" s="135">
        <v>0</v>
      </c>
      <c r="D65" s="136">
        <v>0</v>
      </c>
      <c r="E65" s="136">
        <v>0</v>
      </c>
      <c r="F65" s="532">
        <v>0</v>
      </c>
      <c r="G65" s="528">
        <f t="shared" si="1"/>
        <v>0</v>
      </c>
      <c r="H65" s="531">
        <v>0</v>
      </c>
      <c r="J65" s="431"/>
      <c r="K65" s="431"/>
    </row>
    <row r="66" spans="1:11" ht="15" hidden="1" thickBot="1">
      <c r="A66" s="595"/>
      <c r="B66" s="466"/>
      <c r="C66" s="135">
        <v>0</v>
      </c>
      <c r="D66" s="136">
        <v>0</v>
      </c>
      <c r="E66" s="136">
        <v>0</v>
      </c>
      <c r="F66" s="532">
        <v>0</v>
      </c>
      <c r="G66" s="528">
        <f t="shared" si="1"/>
        <v>0</v>
      </c>
      <c r="H66" s="531">
        <v>0</v>
      </c>
      <c r="J66" s="431"/>
      <c r="K66" s="431"/>
    </row>
    <row r="67" spans="1:11" ht="15" hidden="1" thickBot="1">
      <c r="A67" s="595"/>
      <c r="B67" s="466"/>
      <c r="C67" s="135">
        <v>0</v>
      </c>
      <c r="D67" s="136">
        <v>0</v>
      </c>
      <c r="E67" s="136">
        <v>0</v>
      </c>
      <c r="F67" s="532">
        <v>0</v>
      </c>
      <c r="G67" s="528">
        <f t="shared" si="1"/>
        <v>0</v>
      </c>
      <c r="H67" s="531">
        <v>0</v>
      </c>
      <c r="J67" s="431"/>
      <c r="K67" s="431"/>
    </row>
    <row r="68" spans="1:11" ht="15" hidden="1" thickBot="1">
      <c r="A68" s="595"/>
      <c r="B68" s="466"/>
      <c r="C68" s="135">
        <v>0</v>
      </c>
      <c r="D68" s="136">
        <v>0</v>
      </c>
      <c r="E68" s="136">
        <v>0</v>
      </c>
      <c r="F68" s="532">
        <v>0</v>
      </c>
      <c r="G68" s="528">
        <f t="shared" si="1"/>
        <v>0</v>
      </c>
      <c r="H68" s="531">
        <v>0</v>
      </c>
      <c r="J68" s="431"/>
      <c r="K68" s="431"/>
    </row>
    <row r="69" spans="1:11" ht="15" hidden="1" thickBot="1">
      <c r="A69" s="595"/>
      <c r="B69" s="466"/>
      <c r="C69" s="135">
        <v>0</v>
      </c>
      <c r="D69" s="136">
        <v>0</v>
      </c>
      <c r="E69" s="136">
        <v>0</v>
      </c>
      <c r="F69" s="532">
        <v>0</v>
      </c>
      <c r="G69" s="528">
        <f t="shared" si="1"/>
        <v>0</v>
      </c>
      <c r="H69" s="531">
        <v>0</v>
      </c>
      <c r="J69" s="431"/>
      <c r="K69" s="431"/>
    </row>
    <row r="70" spans="1:11" ht="15" hidden="1" thickBot="1">
      <c r="A70" s="595"/>
      <c r="B70" s="466"/>
      <c r="C70" s="135">
        <v>0</v>
      </c>
      <c r="D70" s="136">
        <v>0</v>
      </c>
      <c r="E70" s="136">
        <v>0</v>
      </c>
      <c r="F70" s="532">
        <v>0</v>
      </c>
      <c r="G70" s="528">
        <f t="shared" si="1"/>
        <v>0</v>
      </c>
      <c r="H70" s="531">
        <v>0</v>
      </c>
      <c r="J70" s="431"/>
      <c r="K70" s="431"/>
    </row>
    <row r="71" spans="1:11" ht="15" hidden="1" thickBot="1">
      <c r="A71" s="595"/>
      <c r="B71" s="466"/>
      <c r="C71" s="135">
        <v>0</v>
      </c>
      <c r="D71" s="136">
        <v>0</v>
      </c>
      <c r="E71" s="136">
        <v>0</v>
      </c>
      <c r="F71" s="532">
        <v>0</v>
      </c>
      <c r="G71" s="528">
        <f t="shared" si="1"/>
        <v>0</v>
      </c>
      <c r="H71" s="531">
        <v>0</v>
      </c>
      <c r="J71" s="431"/>
      <c r="K71" s="431"/>
    </row>
    <row r="72" spans="1:11" ht="15" hidden="1" thickBot="1">
      <c r="A72" s="595"/>
      <c r="B72" s="466"/>
      <c r="C72" s="135">
        <v>0</v>
      </c>
      <c r="D72" s="136">
        <v>0</v>
      </c>
      <c r="E72" s="136">
        <v>0</v>
      </c>
      <c r="F72" s="532">
        <v>0</v>
      </c>
      <c r="G72" s="528">
        <f t="shared" si="1"/>
        <v>0</v>
      </c>
      <c r="H72" s="531">
        <v>0</v>
      </c>
      <c r="J72" s="431"/>
      <c r="K72" s="431"/>
    </row>
    <row r="73" spans="1:11" ht="15" hidden="1" thickBot="1">
      <c r="A73" s="595"/>
      <c r="B73" s="466"/>
      <c r="C73" s="135">
        <v>0</v>
      </c>
      <c r="D73" s="136">
        <v>0</v>
      </c>
      <c r="E73" s="136">
        <v>0</v>
      </c>
      <c r="F73" s="532">
        <v>0</v>
      </c>
      <c r="G73" s="528">
        <f t="shared" si="1"/>
        <v>0</v>
      </c>
      <c r="H73" s="531">
        <v>0</v>
      </c>
      <c r="J73" s="431"/>
      <c r="K73" s="431"/>
    </row>
    <row r="74" spans="1:11" ht="15" hidden="1" thickBot="1">
      <c r="A74" s="595"/>
      <c r="B74" s="466"/>
      <c r="C74" s="135">
        <v>0</v>
      </c>
      <c r="D74" s="136">
        <v>0</v>
      </c>
      <c r="E74" s="136">
        <v>0</v>
      </c>
      <c r="F74" s="532">
        <v>0</v>
      </c>
      <c r="G74" s="528">
        <f aca="true" t="shared" si="2" ref="G74:G105">+C74+D74+E74+F74</f>
        <v>0</v>
      </c>
      <c r="H74" s="531">
        <v>0</v>
      </c>
      <c r="J74" s="431"/>
      <c r="K74" s="431"/>
    </row>
    <row r="75" spans="1:11" ht="15" hidden="1" thickBot="1">
      <c r="A75" s="595"/>
      <c r="B75" s="466"/>
      <c r="C75" s="135">
        <v>0</v>
      </c>
      <c r="D75" s="136">
        <v>0</v>
      </c>
      <c r="E75" s="136">
        <v>0</v>
      </c>
      <c r="F75" s="532">
        <v>0</v>
      </c>
      <c r="G75" s="528">
        <f t="shared" si="2"/>
        <v>0</v>
      </c>
      <c r="H75" s="531">
        <v>0</v>
      </c>
      <c r="J75" s="431"/>
      <c r="K75" s="431"/>
    </row>
    <row r="76" spans="1:11" ht="15" hidden="1" thickBot="1">
      <c r="A76" s="595"/>
      <c r="B76" s="466"/>
      <c r="C76" s="135">
        <v>0</v>
      </c>
      <c r="D76" s="136">
        <v>0</v>
      </c>
      <c r="E76" s="136">
        <v>0</v>
      </c>
      <c r="F76" s="532">
        <v>0</v>
      </c>
      <c r="G76" s="528">
        <f t="shared" si="2"/>
        <v>0</v>
      </c>
      <c r="H76" s="531">
        <v>0</v>
      </c>
      <c r="J76" s="431"/>
      <c r="K76" s="431"/>
    </row>
    <row r="77" spans="1:11" ht="15" hidden="1" thickBot="1">
      <c r="A77" s="595"/>
      <c r="B77" s="466"/>
      <c r="C77" s="135">
        <v>0</v>
      </c>
      <c r="D77" s="136">
        <v>0</v>
      </c>
      <c r="E77" s="136">
        <v>0</v>
      </c>
      <c r="F77" s="532">
        <v>0</v>
      </c>
      <c r="G77" s="528">
        <f t="shared" si="2"/>
        <v>0</v>
      </c>
      <c r="H77" s="531">
        <v>0</v>
      </c>
      <c r="J77" s="431"/>
      <c r="K77" s="431"/>
    </row>
    <row r="78" spans="1:11" ht="15" hidden="1" thickBot="1">
      <c r="A78" s="595"/>
      <c r="B78" s="466"/>
      <c r="C78" s="135">
        <v>0</v>
      </c>
      <c r="D78" s="136">
        <v>0</v>
      </c>
      <c r="E78" s="136">
        <v>0</v>
      </c>
      <c r="F78" s="532">
        <v>0</v>
      </c>
      <c r="G78" s="528">
        <f t="shared" si="2"/>
        <v>0</v>
      </c>
      <c r="H78" s="531">
        <v>0</v>
      </c>
      <c r="J78" s="431"/>
      <c r="K78" s="431"/>
    </row>
    <row r="79" spans="1:11" ht="15" hidden="1" thickBot="1">
      <c r="A79" s="595"/>
      <c r="B79" s="466"/>
      <c r="C79" s="135">
        <v>0</v>
      </c>
      <c r="D79" s="136">
        <v>0</v>
      </c>
      <c r="E79" s="136">
        <v>0</v>
      </c>
      <c r="F79" s="532">
        <v>0</v>
      </c>
      <c r="G79" s="528">
        <f t="shared" si="2"/>
        <v>0</v>
      </c>
      <c r="H79" s="531">
        <v>0</v>
      </c>
      <c r="J79" s="431"/>
      <c r="K79" s="431"/>
    </row>
    <row r="80" spans="1:11" ht="15" hidden="1" thickBot="1">
      <c r="A80" s="595"/>
      <c r="B80" s="466"/>
      <c r="C80" s="135">
        <v>0</v>
      </c>
      <c r="D80" s="136">
        <v>0</v>
      </c>
      <c r="E80" s="136">
        <v>0</v>
      </c>
      <c r="F80" s="532">
        <v>0</v>
      </c>
      <c r="G80" s="528">
        <f t="shared" si="2"/>
        <v>0</v>
      </c>
      <c r="H80" s="531">
        <v>0</v>
      </c>
      <c r="J80" s="431"/>
      <c r="K80" s="431"/>
    </row>
    <row r="81" spans="1:11" ht="15" hidden="1" thickBot="1">
      <c r="A81" s="595"/>
      <c r="B81" s="466"/>
      <c r="C81" s="135">
        <v>0</v>
      </c>
      <c r="D81" s="136">
        <v>0</v>
      </c>
      <c r="E81" s="136">
        <v>0</v>
      </c>
      <c r="F81" s="532">
        <v>0</v>
      </c>
      <c r="G81" s="528">
        <f t="shared" si="2"/>
        <v>0</v>
      </c>
      <c r="H81" s="531">
        <v>0</v>
      </c>
      <c r="J81" s="431"/>
      <c r="K81" s="431"/>
    </row>
    <row r="82" spans="1:11" ht="15" hidden="1" thickBot="1">
      <c r="A82" s="595"/>
      <c r="B82" s="466"/>
      <c r="C82" s="135">
        <v>0</v>
      </c>
      <c r="D82" s="136">
        <v>0</v>
      </c>
      <c r="E82" s="136">
        <v>0</v>
      </c>
      <c r="F82" s="532">
        <v>0</v>
      </c>
      <c r="G82" s="528">
        <f t="shared" si="2"/>
        <v>0</v>
      </c>
      <c r="H82" s="531">
        <v>0</v>
      </c>
      <c r="J82" s="431"/>
      <c r="K82" s="431"/>
    </row>
    <row r="83" spans="1:11" ht="15" hidden="1" thickBot="1">
      <c r="A83" s="595"/>
      <c r="B83" s="466"/>
      <c r="C83" s="135">
        <v>0</v>
      </c>
      <c r="D83" s="136">
        <v>0</v>
      </c>
      <c r="E83" s="136">
        <v>0</v>
      </c>
      <c r="F83" s="532">
        <v>0</v>
      </c>
      <c r="G83" s="528">
        <f t="shared" si="2"/>
        <v>0</v>
      </c>
      <c r="H83" s="531">
        <v>0</v>
      </c>
      <c r="J83" s="431"/>
      <c r="K83" s="431"/>
    </row>
    <row r="84" spans="1:11" ht="15" hidden="1" thickBot="1">
      <c r="A84" s="595"/>
      <c r="B84" s="466"/>
      <c r="C84" s="135">
        <v>0</v>
      </c>
      <c r="D84" s="136">
        <v>0</v>
      </c>
      <c r="E84" s="136">
        <v>0</v>
      </c>
      <c r="F84" s="532">
        <v>0</v>
      </c>
      <c r="G84" s="528">
        <f t="shared" si="2"/>
        <v>0</v>
      </c>
      <c r="H84" s="531">
        <v>0</v>
      </c>
      <c r="J84" s="431"/>
      <c r="K84" s="431"/>
    </row>
    <row r="85" spans="1:11" ht="15" hidden="1" thickBot="1">
      <c r="A85" s="595"/>
      <c r="B85" s="466"/>
      <c r="C85" s="135">
        <v>0</v>
      </c>
      <c r="D85" s="136">
        <v>0</v>
      </c>
      <c r="E85" s="136">
        <v>0</v>
      </c>
      <c r="F85" s="532">
        <v>0</v>
      </c>
      <c r="G85" s="528">
        <f t="shared" si="2"/>
        <v>0</v>
      </c>
      <c r="H85" s="531">
        <v>0</v>
      </c>
      <c r="J85" s="431"/>
      <c r="K85" s="431"/>
    </row>
    <row r="86" spans="1:11" ht="15" hidden="1" thickBot="1">
      <c r="A86" s="595"/>
      <c r="B86" s="466"/>
      <c r="C86" s="135">
        <v>0</v>
      </c>
      <c r="D86" s="136">
        <v>0</v>
      </c>
      <c r="E86" s="136">
        <v>0</v>
      </c>
      <c r="F86" s="532">
        <v>0</v>
      </c>
      <c r="G86" s="528">
        <f t="shared" si="2"/>
        <v>0</v>
      </c>
      <c r="H86" s="531">
        <v>0</v>
      </c>
      <c r="J86" s="431"/>
      <c r="K86" s="431"/>
    </row>
    <row r="87" spans="1:11" ht="15" hidden="1" thickBot="1">
      <c r="A87" s="595"/>
      <c r="B87" s="466"/>
      <c r="C87" s="135">
        <v>0</v>
      </c>
      <c r="D87" s="136">
        <v>0</v>
      </c>
      <c r="E87" s="136">
        <v>0</v>
      </c>
      <c r="F87" s="532">
        <v>0</v>
      </c>
      <c r="G87" s="528">
        <f t="shared" si="2"/>
        <v>0</v>
      </c>
      <c r="H87" s="531">
        <v>0</v>
      </c>
      <c r="J87" s="431"/>
      <c r="K87" s="431"/>
    </row>
    <row r="88" spans="1:11" ht="15" hidden="1" thickBot="1">
      <c r="A88" s="595"/>
      <c r="B88" s="466"/>
      <c r="C88" s="135">
        <v>0</v>
      </c>
      <c r="D88" s="136">
        <v>0</v>
      </c>
      <c r="E88" s="136">
        <v>0</v>
      </c>
      <c r="F88" s="532">
        <v>0</v>
      </c>
      <c r="G88" s="528">
        <f t="shared" si="2"/>
        <v>0</v>
      </c>
      <c r="H88" s="531">
        <v>0</v>
      </c>
      <c r="J88" s="431"/>
      <c r="K88" s="431"/>
    </row>
    <row r="89" spans="1:11" ht="15" hidden="1" thickBot="1">
      <c r="A89" s="595"/>
      <c r="B89" s="466"/>
      <c r="C89" s="135">
        <v>0</v>
      </c>
      <c r="D89" s="136">
        <v>0</v>
      </c>
      <c r="E89" s="136">
        <v>0</v>
      </c>
      <c r="F89" s="532">
        <v>0</v>
      </c>
      <c r="G89" s="528">
        <f t="shared" si="2"/>
        <v>0</v>
      </c>
      <c r="H89" s="531">
        <v>0</v>
      </c>
      <c r="J89" s="431"/>
      <c r="K89" s="431"/>
    </row>
    <row r="90" spans="1:11" ht="15" hidden="1" thickBot="1">
      <c r="A90" s="595"/>
      <c r="B90" s="466"/>
      <c r="C90" s="135">
        <v>0</v>
      </c>
      <c r="D90" s="136">
        <v>0</v>
      </c>
      <c r="E90" s="136">
        <v>0</v>
      </c>
      <c r="F90" s="532">
        <v>0</v>
      </c>
      <c r="G90" s="528">
        <f t="shared" si="2"/>
        <v>0</v>
      </c>
      <c r="H90" s="531">
        <v>0</v>
      </c>
      <c r="J90" s="431"/>
      <c r="K90" s="431"/>
    </row>
    <row r="91" spans="1:11" ht="15" hidden="1" thickBot="1">
      <c r="A91" s="595"/>
      <c r="B91" s="466"/>
      <c r="C91" s="135">
        <v>0</v>
      </c>
      <c r="D91" s="136">
        <v>0</v>
      </c>
      <c r="E91" s="136">
        <v>0</v>
      </c>
      <c r="F91" s="532">
        <v>0</v>
      </c>
      <c r="G91" s="528">
        <f t="shared" si="2"/>
        <v>0</v>
      </c>
      <c r="H91" s="531">
        <v>0</v>
      </c>
      <c r="J91" s="431"/>
      <c r="K91" s="431"/>
    </row>
    <row r="92" spans="1:11" ht="15" hidden="1" thickBot="1">
      <c r="A92" s="595"/>
      <c r="B92" s="466"/>
      <c r="C92" s="135">
        <v>0</v>
      </c>
      <c r="D92" s="136">
        <v>0</v>
      </c>
      <c r="E92" s="136">
        <v>0</v>
      </c>
      <c r="F92" s="532">
        <v>0</v>
      </c>
      <c r="G92" s="528">
        <f t="shared" si="2"/>
        <v>0</v>
      </c>
      <c r="H92" s="531">
        <v>0</v>
      </c>
      <c r="J92" s="431"/>
      <c r="K92" s="431"/>
    </row>
    <row r="93" spans="1:11" ht="15" hidden="1" thickBot="1">
      <c r="A93" s="595"/>
      <c r="B93" s="466"/>
      <c r="C93" s="135">
        <v>0</v>
      </c>
      <c r="D93" s="136">
        <v>0</v>
      </c>
      <c r="E93" s="136">
        <v>0</v>
      </c>
      <c r="F93" s="532">
        <v>0</v>
      </c>
      <c r="G93" s="528">
        <f t="shared" si="2"/>
        <v>0</v>
      </c>
      <c r="H93" s="531">
        <v>0</v>
      </c>
      <c r="J93" s="431"/>
      <c r="K93" s="431"/>
    </row>
    <row r="94" spans="1:11" ht="15" hidden="1" thickBot="1">
      <c r="A94" s="595"/>
      <c r="B94" s="466"/>
      <c r="C94" s="135">
        <v>0</v>
      </c>
      <c r="D94" s="136">
        <v>0</v>
      </c>
      <c r="E94" s="136">
        <v>0</v>
      </c>
      <c r="F94" s="532">
        <v>0</v>
      </c>
      <c r="G94" s="528">
        <f t="shared" si="2"/>
        <v>0</v>
      </c>
      <c r="H94" s="531">
        <v>0</v>
      </c>
      <c r="J94" s="431"/>
      <c r="K94" s="431"/>
    </row>
    <row r="95" spans="1:11" ht="15" hidden="1" thickBot="1">
      <c r="A95" s="595"/>
      <c r="B95" s="466"/>
      <c r="C95" s="135">
        <v>0</v>
      </c>
      <c r="D95" s="136">
        <v>0</v>
      </c>
      <c r="E95" s="136">
        <v>0</v>
      </c>
      <c r="F95" s="532">
        <v>0</v>
      </c>
      <c r="G95" s="528">
        <f t="shared" si="2"/>
        <v>0</v>
      </c>
      <c r="H95" s="531">
        <v>0</v>
      </c>
      <c r="J95" s="431"/>
      <c r="K95" s="431"/>
    </row>
    <row r="96" spans="1:11" ht="15" hidden="1" thickBot="1">
      <c r="A96" s="595"/>
      <c r="B96" s="466"/>
      <c r="C96" s="135">
        <v>0</v>
      </c>
      <c r="D96" s="136">
        <v>0</v>
      </c>
      <c r="E96" s="136">
        <v>0</v>
      </c>
      <c r="F96" s="532">
        <v>0</v>
      </c>
      <c r="G96" s="528">
        <f t="shared" si="2"/>
        <v>0</v>
      </c>
      <c r="H96" s="531">
        <v>0</v>
      </c>
      <c r="J96" s="431"/>
      <c r="K96" s="431"/>
    </row>
    <row r="97" spans="1:11" ht="15" hidden="1" thickBot="1">
      <c r="A97" s="595"/>
      <c r="B97" s="466"/>
      <c r="C97" s="135">
        <v>0</v>
      </c>
      <c r="D97" s="136">
        <v>0</v>
      </c>
      <c r="E97" s="136">
        <v>0</v>
      </c>
      <c r="F97" s="532">
        <v>0</v>
      </c>
      <c r="G97" s="528">
        <f t="shared" si="2"/>
        <v>0</v>
      </c>
      <c r="H97" s="531">
        <v>0</v>
      </c>
      <c r="J97" s="431"/>
      <c r="K97" s="431"/>
    </row>
    <row r="98" spans="1:11" ht="15" hidden="1" thickBot="1">
      <c r="A98" s="595"/>
      <c r="B98" s="466"/>
      <c r="C98" s="135">
        <v>0</v>
      </c>
      <c r="D98" s="136">
        <v>0</v>
      </c>
      <c r="E98" s="136">
        <v>0</v>
      </c>
      <c r="F98" s="532">
        <v>0</v>
      </c>
      <c r="G98" s="528">
        <f t="shared" si="2"/>
        <v>0</v>
      </c>
      <c r="H98" s="531">
        <v>0</v>
      </c>
      <c r="J98" s="431"/>
      <c r="K98" s="431"/>
    </row>
    <row r="99" spans="1:11" ht="15" hidden="1" thickBot="1">
      <c r="A99" s="595"/>
      <c r="B99" s="466"/>
      <c r="C99" s="135">
        <v>0</v>
      </c>
      <c r="D99" s="136">
        <v>0</v>
      </c>
      <c r="E99" s="136">
        <v>0</v>
      </c>
      <c r="F99" s="532">
        <v>0</v>
      </c>
      <c r="G99" s="528">
        <f t="shared" si="2"/>
        <v>0</v>
      </c>
      <c r="H99" s="531">
        <v>0</v>
      </c>
      <c r="J99" s="431"/>
      <c r="K99" s="431"/>
    </row>
    <row r="100" spans="1:11" ht="15" hidden="1" thickBot="1">
      <c r="A100" s="595"/>
      <c r="B100" s="466"/>
      <c r="C100" s="135">
        <v>0</v>
      </c>
      <c r="D100" s="136">
        <v>0</v>
      </c>
      <c r="E100" s="136">
        <v>0</v>
      </c>
      <c r="F100" s="532">
        <v>0</v>
      </c>
      <c r="G100" s="528">
        <f t="shared" si="2"/>
        <v>0</v>
      </c>
      <c r="H100" s="531">
        <v>0</v>
      </c>
      <c r="J100" s="431"/>
      <c r="K100" s="431"/>
    </row>
    <row r="101" spans="1:11" ht="15" hidden="1" thickBot="1">
      <c r="A101" s="595"/>
      <c r="B101" s="466"/>
      <c r="C101" s="135">
        <v>0</v>
      </c>
      <c r="D101" s="136">
        <v>0</v>
      </c>
      <c r="E101" s="136">
        <v>0</v>
      </c>
      <c r="F101" s="532">
        <v>0</v>
      </c>
      <c r="G101" s="528">
        <f t="shared" si="2"/>
        <v>0</v>
      </c>
      <c r="H101" s="531">
        <v>0</v>
      </c>
      <c r="J101" s="431"/>
      <c r="K101" s="431"/>
    </row>
    <row r="102" spans="1:11" ht="15" hidden="1" thickBot="1">
      <c r="A102" s="595"/>
      <c r="B102" s="466"/>
      <c r="C102" s="135">
        <v>0</v>
      </c>
      <c r="D102" s="136">
        <v>0</v>
      </c>
      <c r="E102" s="136">
        <v>0</v>
      </c>
      <c r="F102" s="532">
        <v>0</v>
      </c>
      <c r="G102" s="528">
        <f t="shared" si="2"/>
        <v>0</v>
      </c>
      <c r="H102" s="531">
        <v>0</v>
      </c>
      <c r="J102" s="431"/>
      <c r="K102" s="431"/>
    </row>
    <row r="103" spans="1:11" ht="15" hidden="1" thickBot="1">
      <c r="A103" s="595"/>
      <c r="B103" s="466"/>
      <c r="C103" s="135">
        <v>0</v>
      </c>
      <c r="D103" s="136">
        <v>0</v>
      </c>
      <c r="E103" s="136">
        <v>0</v>
      </c>
      <c r="F103" s="532">
        <v>0</v>
      </c>
      <c r="G103" s="528">
        <f t="shared" si="2"/>
        <v>0</v>
      </c>
      <c r="H103" s="531">
        <v>0</v>
      </c>
      <c r="J103" s="431"/>
      <c r="K103" s="431"/>
    </row>
    <row r="104" spans="1:11" ht="15" hidden="1" thickBot="1">
      <c r="A104" s="595"/>
      <c r="B104" s="466"/>
      <c r="C104" s="135">
        <v>0</v>
      </c>
      <c r="D104" s="136">
        <v>0</v>
      </c>
      <c r="E104" s="136">
        <v>0</v>
      </c>
      <c r="F104" s="532">
        <v>0</v>
      </c>
      <c r="G104" s="528">
        <f t="shared" si="2"/>
        <v>0</v>
      </c>
      <c r="H104" s="531">
        <v>0</v>
      </c>
      <c r="J104" s="431"/>
      <c r="K104" s="431"/>
    </row>
    <row r="105" spans="1:11" ht="15" hidden="1" thickBot="1">
      <c r="A105" s="595"/>
      <c r="B105" s="466"/>
      <c r="C105" s="135">
        <v>0</v>
      </c>
      <c r="D105" s="136">
        <v>0</v>
      </c>
      <c r="E105" s="136">
        <v>0</v>
      </c>
      <c r="F105" s="532">
        <v>0</v>
      </c>
      <c r="G105" s="528">
        <f t="shared" si="2"/>
        <v>0</v>
      </c>
      <c r="H105" s="531">
        <v>0</v>
      </c>
      <c r="J105" s="431"/>
      <c r="K105" s="431"/>
    </row>
    <row r="106" spans="1:11" ht="15" hidden="1" thickBot="1">
      <c r="A106" s="595"/>
      <c r="B106" s="466"/>
      <c r="C106" s="135">
        <v>0</v>
      </c>
      <c r="D106" s="136">
        <v>0</v>
      </c>
      <c r="E106" s="136">
        <v>0</v>
      </c>
      <c r="F106" s="532">
        <v>0</v>
      </c>
      <c r="G106" s="528">
        <f>+C106+D106+E106+F106</f>
        <v>0</v>
      </c>
      <c r="H106" s="531">
        <v>0</v>
      </c>
      <c r="J106" s="431"/>
      <c r="K106" s="431"/>
    </row>
    <row r="107" spans="1:11" ht="15" hidden="1" thickBot="1">
      <c r="A107" s="595"/>
      <c r="B107" s="466"/>
      <c r="C107" s="135">
        <v>0</v>
      </c>
      <c r="D107" s="136">
        <v>0</v>
      </c>
      <c r="E107" s="136">
        <v>0</v>
      </c>
      <c r="F107" s="532">
        <v>0</v>
      </c>
      <c r="G107" s="528">
        <f>+C107+D107+E107+F107</f>
        <v>0</v>
      </c>
      <c r="H107" s="531">
        <v>0</v>
      </c>
      <c r="J107" s="431"/>
      <c r="K107" s="431"/>
    </row>
    <row r="108" spans="1:11" ht="15" hidden="1" thickBot="1">
      <c r="A108" s="595"/>
      <c r="B108" s="466"/>
      <c r="C108" s="135">
        <v>0</v>
      </c>
      <c r="D108" s="136">
        <v>0</v>
      </c>
      <c r="E108" s="136">
        <v>0</v>
      </c>
      <c r="F108" s="532">
        <v>0</v>
      </c>
      <c r="G108" s="528">
        <f>+C108+D108+E108+F108</f>
        <v>0</v>
      </c>
      <c r="H108" s="531">
        <v>0</v>
      </c>
      <c r="J108" s="431"/>
      <c r="K108" s="431"/>
    </row>
    <row r="109" spans="1:11" ht="15" hidden="1" thickBot="1">
      <c r="A109" s="595"/>
      <c r="B109" s="466"/>
      <c r="C109" s="446">
        <v>0</v>
      </c>
      <c r="D109" s="445">
        <v>0</v>
      </c>
      <c r="E109" s="445">
        <v>0</v>
      </c>
      <c r="F109" s="542">
        <v>0</v>
      </c>
      <c r="G109" s="541">
        <f>+C109+D109+E109+F109</f>
        <v>0</v>
      </c>
      <c r="H109" s="540">
        <v>0</v>
      </c>
      <c r="J109" s="431"/>
      <c r="K109" s="431"/>
    </row>
    <row r="110" spans="1:11" ht="15" thickBot="1" thickTop="1">
      <c r="A110" s="590"/>
      <c r="B110" s="589" t="s">
        <v>542</v>
      </c>
      <c r="C110" s="442">
        <f aca="true" t="shared" si="3" ref="C110:H110">SUM(C10:C109)</f>
        <v>0</v>
      </c>
      <c r="D110" s="441">
        <f t="shared" si="3"/>
        <v>0</v>
      </c>
      <c r="E110" s="441">
        <f t="shared" si="3"/>
        <v>0</v>
      </c>
      <c r="F110" s="440">
        <f t="shared" si="3"/>
        <v>0</v>
      </c>
      <c r="G110" s="442">
        <f t="shared" si="3"/>
        <v>0</v>
      </c>
      <c r="H110" s="439">
        <f t="shared" si="3"/>
        <v>0</v>
      </c>
      <c r="J110" s="431"/>
      <c r="K110" s="431"/>
    </row>
    <row r="111" spans="1:11" ht="15" thickTop="1">
      <c r="A111" s="597"/>
      <c r="B111" s="599" t="s">
        <v>467</v>
      </c>
      <c r="C111" s="526"/>
      <c r="D111" s="536"/>
      <c r="E111" s="536"/>
      <c r="F111" s="535"/>
      <c r="G111" s="534"/>
      <c r="H111" s="533"/>
      <c r="J111" s="431"/>
      <c r="K111" s="431"/>
    </row>
    <row r="112" spans="1:11" ht="14.25">
      <c r="A112" s="595"/>
      <c r="B112" s="466"/>
      <c r="C112" s="135">
        <v>0</v>
      </c>
      <c r="D112" s="136">
        <v>0</v>
      </c>
      <c r="E112" s="136">
        <v>0</v>
      </c>
      <c r="F112" s="532">
        <v>0</v>
      </c>
      <c r="G112" s="528">
        <f aca="true" t="shared" si="4" ref="G112:G143">+C112+D112+E112+F112</f>
        <v>0</v>
      </c>
      <c r="H112" s="531">
        <v>0</v>
      </c>
      <c r="J112" s="431"/>
      <c r="K112" s="431"/>
    </row>
    <row r="113" spans="1:11" ht="14.25">
      <c r="A113" s="595"/>
      <c r="B113" s="466"/>
      <c r="C113" s="135">
        <v>0</v>
      </c>
      <c r="D113" s="136">
        <v>0</v>
      </c>
      <c r="E113" s="136">
        <v>0</v>
      </c>
      <c r="F113" s="532">
        <v>0</v>
      </c>
      <c r="G113" s="528">
        <f t="shared" si="4"/>
        <v>0</v>
      </c>
      <c r="H113" s="531">
        <v>0</v>
      </c>
      <c r="J113" s="431"/>
      <c r="K113" s="431"/>
    </row>
    <row r="114" spans="1:11" ht="14.25">
      <c r="A114" s="595"/>
      <c r="B114" s="466"/>
      <c r="C114" s="135">
        <v>0</v>
      </c>
      <c r="D114" s="136">
        <v>0</v>
      </c>
      <c r="E114" s="136">
        <v>0</v>
      </c>
      <c r="F114" s="532">
        <v>0</v>
      </c>
      <c r="G114" s="528">
        <f t="shared" si="4"/>
        <v>0</v>
      </c>
      <c r="H114" s="531">
        <v>0</v>
      </c>
      <c r="J114" s="431"/>
      <c r="K114" s="431"/>
    </row>
    <row r="115" spans="1:11" ht="14.25">
      <c r="A115" s="595"/>
      <c r="B115" s="466"/>
      <c r="C115" s="135">
        <v>0</v>
      </c>
      <c r="D115" s="136">
        <v>0</v>
      </c>
      <c r="E115" s="136">
        <v>0</v>
      </c>
      <c r="F115" s="532">
        <v>0</v>
      </c>
      <c r="G115" s="528">
        <f t="shared" si="4"/>
        <v>0</v>
      </c>
      <c r="H115" s="531">
        <v>0</v>
      </c>
      <c r="J115" s="431"/>
      <c r="K115" s="431"/>
    </row>
    <row r="116" spans="1:11" ht="14.25">
      <c r="A116" s="595"/>
      <c r="B116" s="466"/>
      <c r="C116" s="135">
        <v>0</v>
      </c>
      <c r="D116" s="136">
        <v>0</v>
      </c>
      <c r="E116" s="136">
        <v>0</v>
      </c>
      <c r="F116" s="532">
        <v>0</v>
      </c>
      <c r="G116" s="528">
        <f t="shared" si="4"/>
        <v>0</v>
      </c>
      <c r="H116" s="531">
        <v>0</v>
      </c>
      <c r="J116" s="431"/>
      <c r="K116" s="431"/>
    </row>
    <row r="117" spans="1:11" ht="14.25">
      <c r="A117" s="595"/>
      <c r="B117" s="466"/>
      <c r="C117" s="135">
        <v>0</v>
      </c>
      <c r="D117" s="136">
        <v>0</v>
      </c>
      <c r="E117" s="136">
        <v>0</v>
      </c>
      <c r="F117" s="532">
        <v>0</v>
      </c>
      <c r="G117" s="528">
        <f t="shared" si="4"/>
        <v>0</v>
      </c>
      <c r="H117" s="531">
        <v>0</v>
      </c>
      <c r="J117" s="431"/>
      <c r="K117" s="431"/>
    </row>
    <row r="118" spans="1:11" ht="14.25">
      <c r="A118" s="595"/>
      <c r="B118" s="466"/>
      <c r="C118" s="135">
        <v>0</v>
      </c>
      <c r="D118" s="136">
        <v>0</v>
      </c>
      <c r="E118" s="136">
        <v>0</v>
      </c>
      <c r="F118" s="532">
        <v>0</v>
      </c>
      <c r="G118" s="528">
        <f t="shared" si="4"/>
        <v>0</v>
      </c>
      <c r="H118" s="531">
        <v>0</v>
      </c>
      <c r="J118" s="431"/>
      <c r="K118" s="431"/>
    </row>
    <row r="119" spans="1:11" ht="14.25">
      <c r="A119" s="595"/>
      <c r="B119" s="466"/>
      <c r="C119" s="135">
        <v>0</v>
      </c>
      <c r="D119" s="136">
        <v>0</v>
      </c>
      <c r="E119" s="136">
        <v>0</v>
      </c>
      <c r="F119" s="532">
        <v>0</v>
      </c>
      <c r="G119" s="528">
        <f t="shared" si="4"/>
        <v>0</v>
      </c>
      <c r="H119" s="531">
        <v>0</v>
      </c>
      <c r="J119" s="431"/>
      <c r="K119" s="431"/>
    </row>
    <row r="120" spans="1:11" ht="14.25">
      <c r="A120" s="595"/>
      <c r="B120" s="466"/>
      <c r="C120" s="135">
        <v>0</v>
      </c>
      <c r="D120" s="136">
        <v>0</v>
      </c>
      <c r="E120" s="136">
        <v>0</v>
      </c>
      <c r="F120" s="532">
        <v>0</v>
      </c>
      <c r="G120" s="528">
        <f t="shared" si="4"/>
        <v>0</v>
      </c>
      <c r="H120" s="531">
        <v>0</v>
      </c>
      <c r="J120" s="431"/>
      <c r="K120" s="431"/>
    </row>
    <row r="121" spans="1:11" ht="14.25">
      <c r="A121" s="595"/>
      <c r="B121" s="466"/>
      <c r="C121" s="135">
        <v>0</v>
      </c>
      <c r="D121" s="136">
        <v>0</v>
      </c>
      <c r="E121" s="136">
        <v>0</v>
      </c>
      <c r="F121" s="532">
        <v>0</v>
      </c>
      <c r="G121" s="528">
        <f t="shared" si="4"/>
        <v>0</v>
      </c>
      <c r="H121" s="531">
        <v>0</v>
      </c>
      <c r="J121" s="431"/>
      <c r="K121" s="431"/>
    </row>
    <row r="122" spans="1:11" ht="14.25">
      <c r="A122" s="595"/>
      <c r="B122" s="466"/>
      <c r="C122" s="135">
        <v>0</v>
      </c>
      <c r="D122" s="136">
        <v>0</v>
      </c>
      <c r="E122" s="136">
        <v>0</v>
      </c>
      <c r="F122" s="532">
        <v>0</v>
      </c>
      <c r="G122" s="528">
        <f t="shared" si="4"/>
        <v>0</v>
      </c>
      <c r="H122" s="531">
        <v>0</v>
      </c>
      <c r="J122" s="431"/>
      <c r="K122" s="431"/>
    </row>
    <row r="123" spans="1:11" ht="14.25">
      <c r="A123" s="595"/>
      <c r="B123" s="466"/>
      <c r="C123" s="135">
        <v>0</v>
      </c>
      <c r="D123" s="136">
        <v>0</v>
      </c>
      <c r="E123" s="136">
        <v>0</v>
      </c>
      <c r="F123" s="532">
        <v>0</v>
      </c>
      <c r="G123" s="528">
        <f t="shared" si="4"/>
        <v>0</v>
      </c>
      <c r="H123" s="531">
        <v>0</v>
      </c>
      <c r="J123" s="431"/>
      <c r="K123" s="431"/>
    </row>
    <row r="124" spans="1:11" ht="14.25">
      <c r="A124" s="595"/>
      <c r="B124" s="466"/>
      <c r="C124" s="135">
        <v>0</v>
      </c>
      <c r="D124" s="136">
        <v>0</v>
      </c>
      <c r="E124" s="136">
        <v>0</v>
      </c>
      <c r="F124" s="532">
        <v>0</v>
      </c>
      <c r="G124" s="528">
        <f t="shared" si="4"/>
        <v>0</v>
      </c>
      <c r="H124" s="531">
        <v>0</v>
      </c>
      <c r="J124" s="431"/>
      <c r="K124" s="431"/>
    </row>
    <row r="125" spans="1:11" ht="14.25">
      <c r="A125" s="595"/>
      <c r="B125" s="466"/>
      <c r="C125" s="135">
        <v>0</v>
      </c>
      <c r="D125" s="136">
        <v>0</v>
      </c>
      <c r="E125" s="136">
        <v>0</v>
      </c>
      <c r="F125" s="532">
        <v>0</v>
      </c>
      <c r="G125" s="528">
        <f t="shared" si="4"/>
        <v>0</v>
      </c>
      <c r="H125" s="531">
        <v>0</v>
      </c>
      <c r="J125" s="431"/>
      <c r="K125" s="431"/>
    </row>
    <row r="126" spans="1:11" ht="15" thickBot="1">
      <c r="A126" s="595"/>
      <c r="B126" s="466"/>
      <c r="C126" s="135">
        <v>0</v>
      </c>
      <c r="D126" s="136">
        <v>0</v>
      </c>
      <c r="E126" s="136">
        <v>0</v>
      </c>
      <c r="F126" s="532">
        <v>0</v>
      </c>
      <c r="G126" s="528">
        <f t="shared" si="4"/>
        <v>0</v>
      </c>
      <c r="H126" s="531">
        <v>0</v>
      </c>
      <c r="J126" s="431"/>
      <c r="K126" s="431"/>
    </row>
    <row r="127" spans="1:11" ht="15" hidden="1" thickBot="1">
      <c r="A127" s="595"/>
      <c r="B127" s="466"/>
      <c r="C127" s="135">
        <v>0</v>
      </c>
      <c r="D127" s="136">
        <v>0</v>
      </c>
      <c r="E127" s="136">
        <v>0</v>
      </c>
      <c r="F127" s="532">
        <v>0</v>
      </c>
      <c r="G127" s="528">
        <f t="shared" si="4"/>
        <v>0</v>
      </c>
      <c r="H127" s="531">
        <v>0</v>
      </c>
      <c r="J127" s="431"/>
      <c r="K127" s="431"/>
    </row>
    <row r="128" spans="1:11" ht="15" hidden="1" thickBot="1">
      <c r="A128" s="595"/>
      <c r="B128" s="466"/>
      <c r="C128" s="135">
        <v>0</v>
      </c>
      <c r="D128" s="136">
        <v>0</v>
      </c>
      <c r="E128" s="136">
        <v>0</v>
      </c>
      <c r="F128" s="532">
        <v>0</v>
      </c>
      <c r="G128" s="528">
        <f t="shared" si="4"/>
        <v>0</v>
      </c>
      <c r="H128" s="531">
        <v>0</v>
      </c>
      <c r="J128" s="431"/>
      <c r="K128" s="431"/>
    </row>
    <row r="129" spans="1:11" ht="15" hidden="1" thickBot="1">
      <c r="A129" s="595"/>
      <c r="B129" s="466"/>
      <c r="C129" s="135">
        <v>0</v>
      </c>
      <c r="D129" s="136">
        <v>0</v>
      </c>
      <c r="E129" s="136">
        <v>0</v>
      </c>
      <c r="F129" s="532">
        <v>0</v>
      </c>
      <c r="G129" s="528">
        <f t="shared" si="4"/>
        <v>0</v>
      </c>
      <c r="H129" s="531">
        <v>0</v>
      </c>
      <c r="J129" s="431"/>
      <c r="K129" s="431"/>
    </row>
    <row r="130" spans="1:11" ht="15" hidden="1" thickBot="1">
      <c r="A130" s="595"/>
      <c r="B130" s="466"/>
      <c r="C130" s="135">
        <v>0</v>
      </c>
      <c r="D130" s="136">
        <v>0</v>
      </c>
      <c r="E130" s="136">
        <v>0</v>
      </c>
      <c r="F130" s="532">
        <v>0</v>
      </c>
      <c r="G130" s="528">
        <f t="shared" si="4"/>
        <v>0</v>
      </c>
      <c r="H130" s="531">
        <v>0</v>
      </c>
      <c r="J130" s="431"/>
      <c r="K130" s="431"/>
    </row>
    <row r="131" spans="1:11" ht="15" hidden="1" thickBot="1">
      <c r="A131" s="595"/>
      <c r="B131" s="466"/>
      <c r="C131" s="135">
        <v>0</v>
      </c>
      <c r="D131" s="136">
        <v>0</v>
      </c>
      <c r="E131" s="136">
        <v>0</v>
      </c>
      <c r="F131" s="532">
        <v>0</v>
      </c>
      <c r="G131" s="528">
        <f t="shared" si="4"/>
        <v>0</v>
      </c>
      <c r="H131" s="531">
        <v>0</v>
      </c>
      <c r="J131" s="431"/>
      <c r="K131" s="431"/>
    </row>
    <row r="132" spans="1:11" ht="15" hidden="1" thickBot="1">
      <c r="A132" s="595"/>
      <c r="B132" s="466"/>
      <c r="C132" s="135">
        <v>0</v>
      </c>
      <c r="D132" s="136">
        <v>0</v>
      </c>
      <c r="E132" s="136">
        <v>0</v>
      </c>
      <c r="F132" s="532">
        <v>0</v>
      </c>
      <c r="G132" s="528">
        <f t="shared" si="4"/>
        <v>0</v>
      </c>
      <c r="H132" s="531">
        <v>0</v>
      </c>
      <c r="J132" s="431"/>
      <c r="K132" s="431"/>
    </row>
    <row r="133" spans="1:11" ht="15" hidden="1" thickBot="1">
      <c r="A133" s="595"/>
      <c r="B133" s="466"/>
      <c r="C133" s="135">
        <v>0</v>
      </c>
      <c r="D133" s="136">
        <v>0</v>
      </c>
      <c r="E133" s="136">
        <v>0</v>
      </c>
      <c r="F133" s="532">
        <v>0</v>
      </c>
      <c r="G133" s="528">
        <f t="shared" si="4"/>
        <v>0</v>
      </c>
      <c r="H133" s="531">
        <v>0</v>
      </c>
      <c r="J133" s="431"/>
      <c r="K133" s="431"/>
    </row>
    <row r="134" spans="1:11" ht="15" hidden="1" thickBot="1">
      <c r="A134" s="595"/>
      <c r="B134" s="466"/>
      <c r="C134" s="135">
        <v>0</v>
      </c>
      <c r="D134" s="136">
        <v>0</v>
      </c>
      <c r="E134" s="136">
        <v>0</v>
      </c>
      <c r="F134" s="532">
        <v>0</v>
      </c>
      <c r="G134" s="528">
        <f t="shared" si="4"/>
        <v>0</v>
      </c>
      <c r="H134" s="531">
        <v>0</v>
      </c>
      <c r="J134" s="431"/>
      <c r="K134" s="431"/>
    </row>
    <row r="135" spans="1:11" ht="15" hidden="1" thickBot="1">
      <c r="A135" s="595"/>
      <c r="B135" s="466"/>
      <c r="C135" s="135">
        <v>0</v>
      </c>
      <c r="D135" s="136">
        <v>0</v>
      </c>
      <c r="E135" s="136">
        <v>0</v>
      </c>
      <c r="F135" s="532">
        <v>0</v>
      </c>
      <c r="G135" s="528">
        <f t="shared" si="4"/>
        <v>0</v>
      </c>
      <c r="H135" s="531">
        <v>0</v>
      </c>
      <c r="J135" s="431"/>
      <c r="K135" s="431"/>
    </row>
    <row r="136" spans="1:11" ht="15" hidden="1" thickBot="1">
      <c r="A136" s="595"/>
      <c r="B136" s="466"/>
      <c r="C136" s="135">
        <v>0</v>
      </c>
      <c r="D136" s="136">
        <v>0</v>
      </c>
      <c r="E136" s="136">
        <v>0</v>
      </c>
      <c r="F136" s="532">
        <v>0</v>
      </c>
      <c r="G136" s="528">
        <f t="shared" si="4"/>
        <v>0</v>
      </c>
      <c r="H136" s="531">
        <v>0</v>
      </c>
      <c r="J136" s="431"/>
      <c r="K136" s="431"/>
    </row>
    <row r="137" spans="1:11" ht="15" hidden="1" thickBot="1">
      <c r="A137" s="595"/>
      <c r="B137" s="466"/>
      <c r="C137" s="135">
        <v>0</v>
      </c>
      <c r="D137" s="136">
        <v>0</v>
      </c>
      <c r="E137" s="136">
        <v>0</v>
      </c>
      <c r="F137" s="532">
        <v>0</v>
      </c>
      <c r="G137" s="528">
        <f t="shared" si="4"/>
        <v>0</v>
      </c>
      <c r="H137" s="531">
        <v>0</v>
      </c>
      <c r="J137" s="431"/>
      <c r="K137" s="431"/>
    </row>
    <row r="138" spans="1:11" ht="15" hidden="1" thickBot="1">
      <c r="A138" s="595"/>
      <c r="B138" s="466"/>
      <c r="C138" s="135">
        <v>0</v>
      </c>
      <c r="D138" s="136">
        <v>0</v>
      </c>
      <c r="E138" s="136">
        <v>0</v>
      </c>
      <c r="F138" s="532">
        <v>0</v>
      </c>
      <c r="G138" s="528">
        <f t="shared" si="4"/>
        <v>0</v>
      </c>
      <c r="H138" s="531">
        <v>0</v>
      </c>
      <c r="J138" s="431"/>
      <c r="K138" s="431"/>
    </row>
    <row r="139" spans="1:11" ht="15" hidden="1" thickBot="1">
      <c r="A139" s="595"/>
      <c r="B139" s="466"/>
      <c r="C139" s="135">
        <v>0</v>
      </c>
      <c r="D139" s="136">
        <v>0</v>
      </c>
      <c r="E139" s="136">
        <v>0</v>
      </c>
      <c r="F139" s="532">
        <v>0</v>
      </c>
      <c r="G139" s="528">
        <f t="shared" si="4"/>
        <v>0</v>
      </c>
      <c r="H139" s="531">
        <v>0</v>
      </c>
      <c r="J139" s="431"/>
      <c r="K139" s="431"/>
    </row>
    <row r="140" spans="1:11" ht="15" hidden="1" thickBot="1">
      <c r="A140" s="595"/>
      <c r="B140" s="466"/>
      <c r="C140" s="135">
        <v>0</v>
      </c>
      <c r="D140" s="136">
        <v>0</v>
      </c>
      <c r="E140" s="136">
        <v>0</v>
      </c>
      <c r="F140" s="532">
        <v>0</v>
      </c>
      <c r="G140" s="528">
        <f t="shared" si="4"/>
        <v>0</v>
      </c>
      <c r="H140" s="531">
        <v>0</v>
      </c>
      <c r="J140" s="431"/>
      <c r="K140" s="431"/>
    </row>
    <row r="141" spans="1:11" ht="15" hidden="1" thickBot="1">
      <c r="A141" s="595"/>
      <c r="B141" s="466"/>
      <c r="C141" s="135">
        <v>0</v>
      </c>
      <c r="D141" s="136">
        <v>0</v>
      </c>
      <c r="E141" s="136">
        <v>0</v>
      </c>
      <c r="F141" s="532">
        <v>0</v>
      </c>
      <c r="G141" s="528">
        <f t="shared" si="4"/>
        <v>0</v>
      </c>
      <c r="H141" s="531">
        <v>0</v>
      </c>
      <c r="J141" s="431"/>
      <c r="K141" s="431"/>
    </row>
    <row r="142" spans="1:11" ht="15" hidden="1" thickBot="1">
      <c r="A142" s="595"/>
      <c r="B142" s="466"/>
      <c r="C142" s="135">
        <v>0</v>
      </c>
      <c r="D142" s="136">
        <v>0</v>
      </c>
      <c r="E142" s="136">
        <v>0</v>
      </c>
      <c r="F142" s="532">
        <v>0</v>
      </c>
      <c r="G142" s="528">
        <f t="shared" si="4"/>
        <v>0</v>
      </c>
      <c r="H142" s="531">
        <v>0</v>
      </c>
      <c r="J142" s="431"/>
      <c r="K142" s="431"/>
    </row>
    <row r="143" spans="1:11" ht="15" hidden="1" thickBot="1">
      <c r="A143" s="595"/>
      <c r="B143" s="466"/>
      <c r="C143" s="135">
        <v>0</v>
      </c>
      <c r="D143" s="136">
        <v>0</v>
      </c>
      <c r="E143" s="136">
        <v>0</v>
      </c>
      <c r="F143" s="532">
        <v>0</v>
      </c>
      <c r="G143" s="528">
        <f t="shared" si="4"/>
        <v>0</v>
      </c>
      <c r="H143" s="531">
        <v>0</v>
      </c>
      <c r="J143" s="431"/>
      <c r="K143" s="431"/>
    </row>
    <row r="144" spans="1:11" ht="15" hidden="1" thickBot="1">
      <c r="A144" s="595"/>
      <c r="B144" s="466"/>
      <c r="C144" s="135">
        <v>0</v>
      </c>
      <c r="D144" s="136">
        <v>0</v>
      </c>
      <c r="E144" s="136">
        <v>0</v>
      </c>
      <c r="F144" s="532">
        <v>0</v>
      </c>
      <c r="G144" s="528">
        <f aca="true" t="shared" si="5" ref="G144:G175">+C144+D144+E144+F144</f>
        <v>0</v>
      </c>
      <c r="H144" s="531">
        <v>0</v>
      </c>
      <c r="J144" s="431"/>
      <c r="K144" s="431"/>
    </row>
    <row r="145" spans="1:11" ht="15" hidden="1" thickBot="1">
      <c r="A145" s="595"/>
      <c r="B145" s="466"/>
      <c r="C145" s="135">
        <v>0</v>
      </c>
      <c r="D145" s="136">
        <v>0</v>
      </c>
      <c r="E145" s="136">
        <v>0</v>
      </c>
      <c r="F145" s="532">
        <v>0</v>
      </c>
      <c r="G145" s="528">
        <f t="shared" si="5"/>
        <v>0</v>
      </c>
      <c r="H145" s="531">
        <v>0</v>
      </c>
      <c r="J145" s="431"/>
      <c r="K145" s="431"/>
    </row>
    <row r="146" spans="1:11" ht="15" hidden="1" thickBot="1">
      <c r="A146" s="595"/>
      <c r="B146" s="466"/>
      <c r="C146" s="135">
        <v>0</v>
      </c>
      <c r="D146" s="136">
        <v>0</v>
      </c>
      <c r="E146" s="136">
        <v>0</v>
      </c>
      <c r="F146" s="532">
        <v>0</v>
      </c>
      <c r="G146" s="528">
        <f t="shared" si="5"/>
        <v>0</v>
      </c>
      <c r="H146" s="531">
        <v>0</v>
      </c>
      <c r="J146" s="431"/>
      <c r="K146" s="431"/>
    </row>
    <row r="147" spans="1:11" ht="15" hidden="1" thickBot="1">
      <c r="A147" s="595"/>
      <c r="B147" s="466"/>
      <c r="C147" s="135">
        <v>0</v>
      </c>
      <c r="D147" s="136">
        <v>0</v>
      </c>
      <c r="E147" s="136">
        <v>0</v>
      </c>
      <c r="F147" s="532">
        <v>0</v>
      </c>
      <c r="G147" s="528">
        <f t="shared" si="5"/>
        <v>0</v>
      </c>
      <c r="H147" s="531">
        <v>0</v>
      </c>
      <c r="J147" s="431"/>
      <c r="K147" s="431"/>
    </row>
    <row r="148" spans="1:11" ht="15" hidden="1" thickBot="1">
      <c r="A148" s="595"/>
      <c r="B148" s="466"/>
      <c r="C148" s="135">
        <v>0</v>
      </c>
      <c r="D148" s="136">
        <v>0</v>
      </c>
      <c r="E148" s="136">
        <v>0</v>
      </c>
      <c r="F148" s="532">
        <v>0</v>
      </c>
      <c r="G148" s="528">
        <f t="shared" si="5"/>
        <v>0</v>
      </c>
      <c r="H148" s="531">
        <v>0</v>
      </c>
      <c r="J148" s="431"/>
      <c r="K148" s="431"/>
    </row>
    <row r="149" spans="1:11" ht="15" hidden="1" thickBot="1">
      <c r="A149" s="595"/>
      <c r="B149" s="466"/>
      <c r="C149" s="135">
        <v>0</v>
      </c>
      <c r="D149" s="136">
        <v>0</v>
      </c>
      <c r="E149" s="136">
        <v>0</v>
      </c>
      <c r="F149" s="532">
        <v>0</v>
      </c>
      <c r="G149" s="528">
        <f t="shared" si="5"/>
        <v>0</v>
      </c>
      <c r="H149" s="531">
        <v>0</v>
      </c>
      <c r="J149" s="431"/>
      <c r="K149" s="431"/>
    </row>
    <row r="150" spans="1:11" ht="15" hidden="1" thickBot="1">
      <c r="A150" s="595"/>
      <c r="B150" s="466"/>
      <c r="C150" s="135">
        <v>0</v>
      </c>
      <c r="D150" s="136">
        <v>0</v>
      </c>
      <c r="E150" s="136">
        <v>0</v>
      </c>
      <c r="F150" s="532">
        <v>0</v>
      </c>
      <c r="G150" s="528">
        <f t="shared" si="5"/>
        <v>0</v>
      </c>
      <c r="H150" s="531">
        <v>0</v>
      </c>
      <c r="J150" s="431"/>
      <c r="K150" s="431"/>
    </row>
    <row r="151" spans="1:11" ht="15" hidden="1" thickBot="1">
      <c r="A151" s="595"/>
      <c r="B151" s="466"/>
      <c r="C151" s="135">
        <v>0</v>
      </c>
      <c r="D151" s="136">
        <v>0</v>
      </c>
      <c r="E151" s="136">
        <v>0</v>
      </c>
      <c r="F151" s="532">
        <v>0</v>
      </c>
      <c r="G151" s="528">
        <f t="shared" si="5"/>
        <v>0</v>
      </c>
      <c r="H151" s="531">
        <v>0</v>
      </c>
      <c r="J151" s="431"/>
      <c r="K151" s="431"/>
    </row>
    <row r="152" spans="1:11" ht="15" hidden="1" thickBot="1">
      <c r="A152" s="595"/>
      <c r="B152" s="466"/>
      <c r="C152" s="135">
        <v>0</v>
      </c>
      <c r="D152" s="136">
        <v>0</v>
      </c>
      <c r="E152" s="136">
        <v>0</v>
      </c>
      <c r="F152" s="532">
        <v>0</v>
      </c>
      <c r="G152" s="528">
        <f t="shared" si="5"/>
        <v>0</v>
      </c>
      <c r="H152" s="531">
        <v>0</v>
      </c>
      <c r="J152" s="431"/>
      <c r="K152" s="431"/>
    </row>
    <row r="153" spans="1:11" ht="15" hidden="1" thickBot="1">
      <c r="A153" s="595"/>
      <c r="B153" s="466"/>
      <c r="C153" s="135">
        <v>0</v>
      </c>
      <c r="D153" s="136">
        <v>0</v>
      </c>
      <c r="E153" s="136">
        <v>0</v>
      </c>
      <c r="F153" s="532">
        <v>0</v>
      </c>
      <c r="G153" s="528">
        <f t="shared" si="5"/>
        <v>0</v>
      </c>
      <c r="H153" s="531">
        <v>0</v>
      </c>
      <c r="J153" s="431"/>
      <c r="K153" s="431"/>
    </row>
    <row r="154" spans="1:11" ht="15" hidden="1" thickBot="1">
      <c r="A154" s="595"/>
      <c r="B154" s="466"/>
      <c r="C154" s="135">
        <v>0</v>
      </c>
      <c r="D154" s="136">
        <v>0</v>
      </c>
      <c r="E154" s="136">
        <v>0</v>
      </c>
      <c r="F154" s="532">
        <v>0</v>
      </c>
      <c r="G154" s="528">
        <f t="shared" si="5"/>
        <v>0</v>
      </c>
      <c r="H154" s="531">
        <v>0</v>
      </c>
      <c r="J154" s="431"/>
      <c r="K154" s="431"/>
    </row>
    <row r="155" spans="1:11" ht="15" hidden="1" thickBot="1">
      <c r="A155" s="595"/>
      <c r="B155" s="466"/>
      <c r="C155" s="135">
        <v>0</v>
      </c>
      <c r="D155" s="136">
        <v>0</v>
      </c>
      <c r="E155" s="136">
        <v>0</v>
      </c>
      <c r="F155" s="532">
        <v>0</v>
      </c>
      <c r="G155" s="528">
        <f t="shared" si="5"/>
        <v>0</v>
      </c>
      <c r="H155" s="531">
        <v>0</v>
      </c>
      <c r="J155" s="431"/>
      <c r="K155" s="431"/>
    </row>
    <row r="156" spans="1:11" ht="15" hidden="1" thickBot="1">
      <c r="A156" s="595"/>
      <c r="B156" s="466"/>
      <c r="C156" s="135">
        <v>0</v>
      </c>
      <c r="D156" s="136">
        <v>0</v>
      </c>
      <c r="E156" s="136">
        <v>0</v>
      </c>
      <c r="F156" s="532">
        <v>0</v>
      </c>
      <c r="G156" s="528">
        <f t="shared" si="5"/>
        <v>0</v>
      </c>
      <c r="H156" s="531">
        <v>0</v>
      </c>
      <c r="J156" s="431"/>
      <c r="K156" s="431"/>
    </row>
    <row r="157" spans="1:11" ht="15" hidden="1" thickBot="1">
      <c r="A157" s="595"/>
      <c r="B157" s="466"/>
      <c r="C157" s="135">
        <v>0</v>
      </c>
      <c r="D157" s="136">
        <v>0</v>
      </c>
      <c r="E157" s="136">
        <v>0</v>
      </c>
      <c r="F157" s="532">
        <v>0</v>
      </c>
      <c r="G157" s="528">
        <f t="shared" si="5"/>
        <v>0</v>
      </c>
      <c r="H157" s="531">
        <v>0</v>
      </c>
      <c r="J157" s="431"/>
      <c r="K157" s="431"/>
    </row>
    <row r="158" spans="1:11" ht="15" hidden="1" thickBot="1">
      <c r="A158" s="595"/>
      <c r="B158" s="466"/>
      <c r="C158" s="135">
        <v>0</v>
      </c>
      <c r="D158" s="136">
        <v>0</v>
      </c>
      <c r="E158" s="136">
        <v>0</v>
      </c>
      <c r="F158" s="532">
        <v>0</v>
      </c>
      <c r="G158" s="528">
        <f t="shared" si="5"/>
        <v>0</v>
      </c>
      <c r="H158" s="531">
        <v>0</v>
      </c>
      <c r="J158" s="431"/>
      <c r="K158" s="431"/>
    </row>
    <row r="159" spans="1:11" ht="15" hidden="1" thickBot="1">
      <c r="A159" s="595"/>
      <c r="B159" s="466"/>
      <c r="C159" s="135">
        <v>0</v>
      </c>
      <c r="D159" s="136">
        <v>0</v>
      </c>
      <c r="E159" s="136">
        <v>0</v>
      </c>
      <c r="F159" s="532">
        <v>0</v>
      </c>
      <c r="G159" s="528">
        <f t="shared" si="5"/>
        <v>0</v>
      </c>
      <c r="H159" s="531">
        <v>0</v>
      </c>
      <c r="J159" s="431"/>
      <c r="K159" s="431"/>
    </row>
    <row r="160" spans="1:11" ht="15" hidden="1" thickBot="1">
      <c r="A160" s="595"/>
      <c r="B160" s="466"/>
      <c r="C160" s="135">
        <v>0</v>
      </c>
      <c r="D160" s="136">
        <v>0</v>
      </c>
      <c r="E160" s="136">
        <v>0</v>
      </c>
      <c r="F160" s="532">
        <v>0</v>
      </c>
      <c r="G160" s="528">
        <f t="shared" si="5"/>
        <v>0</v>
      </c>
      <c r="H160" s="531">
        <v>0</v>
      </c>
      <c r="J160" s="431"/>
      <c r="K160" s="431"/>
    </row>
    <row r="161" spans="1:11" ht="15" hidden="1" thickBot="1">
      <c r="A161" s="595"/>
      <c r="B161" s="466"/>
      <c r="C161" s="135">
        <v>0</v>
      </c>
      <c r="D161" s="136">
        <v>0</v>
      </c>
      <c r="E161" s="136">
        <v>0</v>
      </c>
      <c r="F161" s="532">
        <v>0</v>
      </c>
      <c r="G161" s="528">
        <f t="shared" si="5"/>
        <v>0</v>
      </c>
      <c r="H161" s="531">
        <v>0</v>
      </c>
      <c r="J161" s="431"/>
      <c r="K161" s="431"/>
    </row>
    <row r="162" spans="1:11" ht="15" hidden="1" thickBot="1">
      <c r="A162" s="595"/>
      <c r="B162" s="466"/>
      <c r="C162" s="135">
        <v>0</v>
      </c>
      <c r="D162" s="136">
        <v>0</v>
      </c>
      <c r="E162" s="136">
        <v>0</v>
      </c>
      <c r="F162" s="532">
        <v>0</v>
      </c>
      <c r="G162" s="528">
        <f t="shared" si="5"/>
        <v>0</v>
      </c>
      <c r="H162" s="531">
        <v>0</v>
      </c>
      <c r="J162" s="431"/>
      <c r="K162" s="431"/>
    </row>
    <row r="163" spans="1:11" ht="15" hidden="1" thickBot="1">
      <c r="A163" s="595"/>
      <c r="B163" s="466"/>
      <c r="C163" s="135">
        <v>0</v>
      </c>
      <c r="D163" s="136">
        <v>0</v>
      </c>
      <c r="E163" s="136">
        <v>0</v>
      </c>
      <c r="F163" s="532">
        <v>0</v>
      </c>
      <c r="G163" s="528">
        <f t="shared" si="5"/>
        <v>0</v>
      </c>
      <c r="H163" s="531">
        <v>0</v>
      </c>
      <c r="J163" s="431"/>
      <c r="K163" s="431"/>
    </row>
    <row r="164" spans="1:11" ht="15" hidden="1" thickBot="1">
      <c r="A164" s="595"/>
      <c r="B164" s="466"/>
      <c r="C164" s="135">
        <v>0</v>
      </c>
      <c r="D164" s="136">
        <v>0</v>
      </c>
      <c r="E164" s="136">
        <v>0</v>
      </c>
      <c r="F164" s="532">
        <v>0</v>
      </c>
      <c r="G164" s="528">
        <f t="shared" si="5"/>
        <v>0</v>
      </c>
      <c r="H164" s="531">
        <v>0</v>
      </c>
      <c r="J164" s="431"/>
      <c r="K164" s="431"/>
    </row>
    <row r="165" spans="1:11" ht="15" hidden="1" thickBot="1">
      <c r="A165" s="595"/>
      <c r="B165" s="466"/>
      <c r="C165" s="135">
        <v>0</v>
      </c>
      <c r="D165" s="136">
        <v>0</v>
      </c>
      <c r="E165" s="136">
        <v>0</v>
      </c>
      <c r="F165" s="532">
        <v>0</v>
      </c>
      <c r="G165" s="528">
        <f t="shared" si="5"/>
        <v>0</v>
      </c>
      <c r="H165" s="531">
        <v>0</v>
      </c>
      <c r="J165" s="431"/>
      <c r="K165" s="431"/>
    </row>
    <row r="166" spans="1:11" ht="15" hidden="1" thickBot="1">
      <c r="A166" s="595"/>
      <c r="B166" s="466"/>
      <c r="C166" s="135">
        <v>0</v>
      </c>
      <c r="D166" s="136">
        <v>0</v>
      </c>
      <c r="E166" s="136">
        <v>0</v>
      </c>
      <c r="F166" s="532">
        <v>0</v>
      </c>
      <c r="G166" s="528">
        <f t="shared" si="5"/>
        <v>0</v>
      </c>
      <c r="H166" s="531">
        <v>0</v>
      </c>
      <c r="J166" s="431"/>
      <c r="K166" s="431"/>
    </row>
    <row r="167" spans="1:11" ht="15" hidden="1" thickBot="1">
      <c r="A167" s="595"/>
      <c r="B167" s="466"/>
      <c r="C167" s="135">
        <v>0</v>
      </c>
      <c r="D167" s="136">
        <v>0</v>
      </c>
      <c r="E167" s="136">
        <v>0</v>
      </c>
      <c r="F167" s="532">
        <v>0</v>
      </c>
      <c r="G167" s="528">
        <f t="shared" si="5"/>
        <v>0</v>
      </c>
      <c r="H167" s="531">
        <v>0</v>
      </c>
      <c r="J167" s="431"/>
      <c r="K167" s="431"/>
    </row>
    <row r="168" spans="1:11" ht="15" hidden="1" thickBot="1">
      <c r="A168" s="595"/>
      <c r="B168" s="466"/>
      <c r="C168" s="135">
        <v>0</v>
      </c>
      <c r="D168" s="136">
        <v>0</v>
      </c>
      <c r="E168" s="136">
        <v>0</v>
      </c>
      <c r="F168" s="532">
        <v>0</v>
      </c>
      <c r="G168" s="528">
        <f t="shared" si="5"/>
        <v>0</v>
      </c>
      <c r="H168" s="531">
        <v>0</v>
      </c>
      <c r="J168" s="431"/>
      <c r="K168" s="431"/>
    </row>
    <row r="169" spans="1:11" ht="15" hidden="1" thickBot="1">
      <c r="A169" s="595"/>
      <c r="B169" s="466"/>
      <c r="C169" s="135">
        <v>0</v>
      </c>
      <c r="D169" s="136">
        <v>0</v>
      </c>
      <c r="E169" s="136">
        <v>0</v>
      </c>
      <c r="F169" s="532">
        <v>0</v>
      </c>
      <c r="G169" s="528">
        <f t="shared" si="5"/>
        <v>0</v>
      </c>
      <c r="H169" s="531">
        <v>0</v>
      </c>
      <c r="J169" s="431"/>
      <c r="K169" s="431"/>
    </row>
    <row r="170" spans="1:11" ht="15" hidden="1" thickBot="1">
      <c r="A170" s="595"/>
      <c r="B170" s="466"/>
      <c r="C170" s="135">
        <v>0</v>
      </c>
      <c r="D170" s="136">
        <v>0</v>
      </c>
      <c r="E170" s="136">
        <v>0</v>
      </c>
      <c r="F170" s="532">
        <v>0</v>
      </c>
      <c r="G170" s="528">
        <f t="shared" si="5"/>
        <v>0</v>
      </c>
      <c r="H170" s="531">
        <v>0</v>
      </c>
      <c r="J170" s="431"/>
      <c r="K170" s="431"/>
    </row>
    <row r="171" spans="1:11" ht="15" hidden="1" thickBot="1">
      <c r="A171" s="595"/>
      <c r="B171" s="466"/>
      <c r="C171" s="135">
        <v>0</v>
      </c>
      <c r="D171" s="136">
        <v>0</v>
      </c>
      <c r="E171" s="136">
        <v>0</v>
      </c>
      <c r="F171" s="532">
        <v>0</v>
      </c>
      <c r="G171" s="528">
        <f t="shared" si="5"/>
        <v>0</v>
      </c>
      <c r="H171" s="531">
        <v>0</v>
      </c>
      <c r="J171" s="431"/>
      <c r="K171" s="431"/>
    </row>
    <row r="172" spans="1:11" ht="15" hidden="1" thickBot="1">
      <c r="A172" s="595"/>
      <c r="B172" s="466"/>
      <c r="C172" s="135">
        <v>0</v>
      </c>
      <c r="D172" s="136">
        <v>0</v>
      </c>
      <c r="E172" s="136">
        <v>0</v>
      </c>
      <c r="F172" s="532">
        <v>0</v>
      </c>
      <c r="G172" s="528">
        <f t="shared" si="5"/>
        <v>0</v>
      </c>
      <c r="H172" s="531">
        <v>0</v>
      </c>
      <c r="J172" s="431"/>
      <c r="K172" s="431"/>
    </row>
    <row r="173" spans="1:11" ht="15" hidden="1" thickBot="1">
      <c r="A173" s="595"/>
      <c r="B173" s="466"/>
      <c r="C173" s="135">
        <v>0</v>
      </c>
      <c r="D173" s="136">
        <v>0</v>
      </c>
      <c r="E173" s="136">
        <v>0</v>
      </c>
      <c r="F173" s="532">
        <v>0</v>
      </c>
      <c r="G173" s="528">
        <f t="shared" si="5"/>
        <v>0</v>
      </c>
      <c r="H173" s="531">
        <v>0</v>
      </c>
      <c r="J173" s="431"/>
      <c r="K173" s="431"/>
    </row>
    <row r="174" spans="1:11" ht="15" hidden="1" thickBot="1">
      <c r="A174" s="595"/>
      <c r="B174" s="466"/>
      <c r="C174" s="135">
        <v>0</v>
      </c>
      <c r="D174" s="136">
        <v>0</v>
      </c>
      <c r="E174" s="136">
        <v>0</v>
      </c>
      <c r="F174" s="532">
        <v>0</v>
      </c>
      <c r="G174" s="528">
        <f t="shared" si="5"/>
        <v>0</v>
      </c>
      <c r="H174" s="531">
        <v>0</v>
      </c>
      <c r="J174" s="431"/>
      <c r="K174" s="431"/>
    </row>
    <row r="175" spans="1:11" ht="15" hidden="1" thickBot="1">
      <c r="A175" s="595"/>
      <c r="B175" s="466"/>
      <c r="C175" s="135">
        <v>0</v>
      </c>
      <c r="D175" s="136">
        <v>0</v>
      </c>
      <c r="E175" s="136">
        <v>0</v>
      </c>
      <c r="F175" s="532">
        <v>0</v>
      </c>
      <c r="G175" s="528">
        <f t="shared" si="5"/>
        <v>0</v>
      </c>
      <c r="H175" s="531">
        <v>0</v>
      </c>
      <c r="J175" s="431"/>
      <c r="K175" s="431"/>
    </row>
    <row r="176" spans="1:11" ht="15" hidden="1" thickBot="1">
      <c r="A176" s="595"/>
      <c r="B176" s="466"/>
      <c r="C176" s="135">
        <v>0</v>
      </c>
      <c r="D176" s="136">
        <v>0</v>
      </c>
      <c r="E176" s="136">
        <v>0</v>
      </c>
      <c r="F176" s="532">
        <v>0</v>
      </c>
      <c r="G176" s="528">
        <f aca="true" t="shared" si="6" ref="G176:G207">+C176+D176+E176+F176</f>
        <v>0</v>
      </c>
      <c r="H176" s="531">
        <v>0</v>
      </c>
      <c r="J176" s="431"/>
      <c r="K176" s="431"/>
    </row>
    <row r="177" spans="1:11" ht="15" hidden="1" thickBot="1">
      <c r="A177" s="595"/>
      <c r="B177" s="466"/>
      <c r="C177" s="135">
        <v>0</v>
      </c>
      <c r="D177" s="136">
        <v>0</v>
      </c>
      <c r="E177" s="136">
        <v>0</v>
      </c>
      <c r="F177" s="532">
        <v>0</v>
      </c>
      <c r="G177" s="528">
        <f t="shared" si="6"/>
        <v>0</v>
      </c>
      <c r="H177" s="531">
        <v>0</v>
      </c>
      <c r="J177" s="431"/>
      <c r="K177" s="431"/>
    </row>
    <row r="178" spans="1:11" ht="15" hidden="1" thickBot="1">
      <c r="A178" s="595"/>
      <c r="B178" s="466"/>
      <c r="C178" s="135">
        <v>0</v>
      </c>
      <c r="D178" s="136">
        <v>0</v>
      </c>
      <c r="E178" s="136">
        <v>0</v>
      </c>
      <c r="F178" s="532">
        <v>0</v>
      </c>
      <c r="G178" s="528">
        <f t="shared" si="6"/>
        <v>0</v>
      </c>
      <c r="H178" s="531">
        <v>0</v>
      </c>
      <c r="J178" s="431"/>
      <c r="K178" s="431"/>
    </row>
    <row r="179" spans="1:11" ht="15" hidden="1" thickBot="1">
      <c r="A179" s="595"/>
      <c r="B179" s="466"/>
      <c r="C179" s="135">
        <v>0</v>
      </c>
      <c r="D179" s="136">
        <v>0</v>
      </c>
      <c r="E179" s="136">
        <v>0</v>
      </c>
      <c r="F179" s="532">
        <v>0</v>
      </c>
      <c r="G179" s="528">
        <f t="shared" si="6"/>
        <v>0</v>
      </c>
      <c r="H179" s="531">
        <v>0</v>
      </c>
      <c r="J179" s="431"/>
      <c r="K179" s="431"/>
    </row>
    <row r="180" spans="1:11" ht="15" hidden="1" thickBot="1">
      <c r="A180" s="595"/>
      <c r="B180" s="466"/>
      <c r="C180" s="135">
        <v>0</v>
      </c>
      <c r="D180" s="136">
        <v>0</v>
      </c>
      <c r="E180" s="136">
        <v>0</v>
      </c>
      <c r="F180" s="532">
        <v>0</v>
      </c>
      <c r="G180" s="528">
        <f t="shared" si="6"/>
        <v>0</v>
      </c>
      <c r="H180" s="531">
        <v>0</v>
      </c>
      <c r="J180" s="431"/>
      <c r="K180" s="431"/>
    </row>
    <row r="181" spans="1:11" ht="15" hidden="1" thickBot="1">
      <c r="A181" s="595"/>
      <c r="B181" s="466"/>
      <c r="C181" s="135">
        <v>0</v>
      </c>
      <c r="D181" s="136">
        <v>0</v>
      </c>
      <c r="E181" s="136">
        <v>0</v>
      </c>
      <c r="F181" s="532">
        <v>0</v>
      </c>
      <c r="G181" s="528">
        <f t="shared" si="6"/>
        <v>0</v>
      </c>
      <c r="H181" s="531">
        <v>0</v>
      </c>
      <c r="J181" s="431"/>
      <c r="K181" s="431"/>
    </row>
    <row r="182" spans="1:11" ht="15" hidden="1" thickBot="1">
      <c r="A182" s="595"/>
      <c r="B182" s="466"/>
      <c r="C182" s="135">
        <v>0</v>
      </c>
      <c r="D182" s="136">
        <v>0</v>
      </c>
      <c r="E182" s="136">
        <v>0</v>
      </c>
      <c r="F182" s="532">
        <v>0</v>
      </c>
      <c r="G182" s="528">
        <f t="shared" si="6"/>
        <v>0</v>
      </c>
      <c r="H182" s="531">
        <v>0</v>
      </c>
      <c r="J182" s="431"/>
      <c r="K182" s="431"/>
    </row>
    <row r="183" spans="1:11" ht="15" hidden="1" thickBot="1">
      <c r="A183" s="595"/>
      <c r="B183" s="466"/>
      <c r="C183" s="135">
        <v>0</v>
      </c>
      <c r="D183" s="136">
        <v>0</v>
      </c>
      <c r="E183" s="136">
        <v>0</v>
      </c>
      <c r="F183" s="532">
        <v>0</v>
      </c>
      <c r="G183" s="528">
        <f t="shared" si="6"/>
        <v>0</v>
      </c>
      <c r="H183" s="531">
        <v>0</v>
      </c>
      <c r="J183" s="431"/>
      <c r="K183" s="431"/>
    </row>
    <row r="184" spans="1:11" ht="15" hidden="1" thickBot="1">
      <c r="A184" s="595"/>
      <c r="B184" s="466"/>
      <c r="C184" s="135">
        <v>0</v>
      </c>
      <c r="D184" s="136">
        <v>0</v>
      </c>
      <c r="E184" s="136">
        <v>0</v>
      </c>
      <c r="F184" s="532">
        <v>0</v>
      </c>
      <c r="G184" s="528">
        <f t="shared" si="6"/>
        <v>0</v>
      </c>
      <c r="H184" s="531">
        <v>0</v>
      </c>
      <c r="J184" s="431"/>
      <c r="K184" s="431"/>
    </row>
    <row r="185" spans="1:11" ht="15" hidden="1" thickBot="1">
      <c r="A185" s="595"/>
      <c r="B185" s="466"/>
      <c r="C185" s="135">
        <v>0</v>
      </c>
      <c r="D185" s="136">
        <v>0</v>
      </c>
      <c r="E185" s="136">
        <v>0</v>
      </c>
      <c r="F185" s="532">
        <v>0</v>
      </c>
      <c r="G185" s="528">
        <f t="shared" si="6"/>
        <v>0</v>
      </c>
      <c r="H185" s="531">
        <v>0</v>
      </c>
      <c r="J185" s="431"/>
      <c r="K185" s="431"/>
    </row>
    <row r="186" spans="1:11" ht="15" hidden="1" thickBot="1">
      <c r="A186" s="595"/>
      <c r="B186" s="466"/>
      <c r="C186" s="135">
        <v>0</v>
      </c>
      <c r="D186" s="136">
        <v>0</v>
      </c>
      <c r="E186" s="136">
        <v>0</v>
      </c>
      <c r="F186" s="532">
        <v>0</v>
      </c>
      <c r="G186" s="528">
        <f t="shared" si="6"/>
        <v>0</v>
      </c>
      <c r="H186" s="531">
        <v>0</v>
      </c>
      <c r="J186" s="431"/>
      <c r="K186" s="431"/>
    </row>
    <row r="187" spans="1:11" ht="15" hidden="1" thickBot="1">
      <c r="A187" s="595"/>
      <c r="B187" s="466"/>
      <c r="C187" s="135">
        <v>0</v>
      </c>
      <c r="D187" s="136">
        <v>0</v>
      </c>
      <c r="E187" s="136">
        <v>0</v>
      </c>
      <c r="F187" s="532">
        <v>0</v>
      </c>
      <c r="G187" s="528">
        <f t="shared" si="6"/>
        <v>0</v>
      </c>
      <c r="H187" s="531">
        <v>0</v>
      </c>
      <c r="J187" s="431"/>
      <c r="K187" s="431"/>
    </row>
    <row r="188" spans="1:11" ht="15" hidden="1" thickBot="1">
      <c r="A188" s="595"/>
      <c r="B188" s="466"/>
      <c r="C188" s="135">
        <v>0</v>
      </c>
      <c r="D188" s="136">
        <v>0</v>
      </c>
      <c r="E188" s="136">
        <v>0</v>
      </c>
      <c r="F188" s="532">
        <v>0</v>
      </c>
      <c r="G188" s="528">
        <f t="shared" si="6"/>
        <v>0</v>
      </c>
      <c r="H188" s="531">
        <v>0</v>
      </c>
      <c r="J188" s="431"/>
      <c r="K188" s="431"/>
    </row>
    <row r="189" spans="1:11" ht="15" hidden="1" thickBot="1">
      <c r="A189" s="595"/>
      <c r="B189" s="466"/>
      <c r="C189" s="135">
        <v>0</v>
      </c>
      <c r="D189" s="136">
        <v>0</v>
      </c>
      <c r="E189" s="136">
        <v>0</v>
      </c>
      <c r="F189" s="532">
        <v>0</v>
      </c>
      <c r="G189" s="528">
        <f t="shared" si="6"/>
        <v>0</v>
      </c>
      <c r="H189" s="531">
        <v>0</v>
      </c>
      <c r="J189" s="431"/>
      <c r="K189" s="431"/>
    </row>
    <row r="190" spans="1:11" ht="15" hidden="1" thickBot="1">
      <c r="A190" s="595"/>
      <c r="B190" s="466"/>
      <c r="C190" s="135">
        <v>0</v>
      </c>
      <c r="D190" s="136">
        <v>0</v>
      </c>
      <c r="E190" s="136">
        <v>0</v>
      </c>
      <c r="F190" s="532">
        <v>0</v>
      </c>
      <c r="G190" s="528">
        <f t="shared" si="6"/>
        <v>0</v>
      </c>
      <c r="H190" s="531">
        <v>0</v>
      </c>
      <c r="J190" s="431"/>
      <c r="K190" s="431"/>
    </row>
    <row r="191" spans="1:11" ht="15" hidden="1" thickBot="1">
      <c r="A191" s="595"/>
      <c r="B191" s="466"/>
      <c r="C191" s="135">
        <v>0</v>
      </c>
      <c r="D191" s="136">
        <v>0</v>
      </c>
      <c r="E191" s="136">
        <v>0</v>
      </c>
      <c r="F191" s="532">
        <v>0</v>
      </c>
      <c r="G191" s="528">
        <f t="shared" si="6"/>
        <v>0</v>
      </c>
      <c r="H191" s="531">
        <v>0</v>
      </c>
      <c r="J191" s="431"/>
      <c r="K191" s="431"/>
    </row>
    <row r="192" spans="1:11" ht="15" hidden="1" thickBot="1">
      <c r="A192" s="595"/>
      <c r="B192" s="466"/>
      <c r="C192" s="135">
        <v>0</v>
      </c>
      <c r="D192" s="136">
        <v>0</v>
      </c>
      <c r="E192" s="136">
        <v>0</v>
      </c>
      <c r="F192" s="532">
        <v>0</v>
      </c>
      <c r="G192" s="528">
        <f t="shared" si="6"/>
        <v>0</v>
      </c>
      <c r="H192" s="531">
        <v>0</v>
      </c>
      <c r="J192" s="431"/>
      <c r="K192" s="431"/>
    </row>
    <row r="193" spans="1:11" ht="15" hidden="1" thickBot="1">
      <c r="A193" s="595"/>
      <c r="B193" s="466"/>
      <c r="C193" s="135">
        <v>0</v>
      </c>
      <c r="D193" s="136">
        <v>0</v>
      </c>
      <c r="E193" s="136">
        <v>0</v>
      </c>
      <c r="F193" s="532">
        <v>0</v>
      </c>
      <c r="G193" s="528">
        <f t="shared" si="6"/>
        <v>0</v>
      </c>
      <c r="H193" s="531">
        <v>0</v>
      </c>
      <c r="J193" s="431"/>
      <c r="K193" s="431"/>
    </row>
    <row r="194" spans="1:11" ht="15" hidden="1" thickBot="1">
      <c r="A194" s="595"/>
      <c r="B194" s="466"/>
      <c r="C194" s="135">
        <v>0</v>
      </c>
      <c r="D194" s="136">
        <v>0</v>
      </c>
      <c r="E194" s="136">
        <v>0</v>
      </c>
      <c r="F194" s="532">
        <v>0</v>
      </c>
      <c r="G194" s="528">
        <f t="shared" si="6"/>
        <v>0</v>
      </c>
      <c r="H194" s="531">
        <v>0</v>
      </c>
      <c r="J194" s="431"/>
      <c r="K194" s="431"/>
    </row>
    <row r="195" spans="1:11" ht="15" hidden="1" thickBot="1">
      <c r="A195" s="595"/>
      <c r="B195" s="466"/>
      <c r="C195" s="135">
        <v>0</v>
      </c>
      <c r="D195" s="136">
        <v>0</v>
      </c>
      <c r="E195" s="136">
        <v>0</v>
      </c>
      <c r="F195" s="532">
        <v>0</v>
      </c>
      <c r="G195" s="528">
        <f t="shared" si="6"/>
        <v>0</v>
      </c>
      <c r="H195" s="531">
        <v>0</v>
      </c>
      <c r="J195" s="431"/>
      <c r="K195" s="431"/>
    </row>
    <row r="196" spans="1:11" ht="15" hidden="1" thickBot="1">
      <c r="A196" s="595"/>
      <c r="B196" s="466"/>
      <c r="C196" s="135">
        <v>0</v>
      </c>
      <c r="D196" s="136">
        <v>0</v>
      </c>
      <c r="E196" s="136">
        <v>0</v>
      </c>
      <c r="F196" s="532">
        <v>0</v>
      </c>
      <c r="G196" s="528">
        <f t="shared" si="6"/>
        <v>0</v>
      </c>
      <c r="H196" s="531">
        <v>0</v>
      </c>
      <c r="J196" s="431"/>
      <c r="K196" s="431"/>
    </row>
    <row r="197" spans="1:11" ht="15" hidden="1" thickBot="1">
      <c r="A197" s="595"/>
      <c r="B197" s="466"/>
      <c r="C197" s="135">
        <v>0</v>
      </c>
      <c r="D197" s="136">
        <v>0</v>
      </c>
      <c r="E197" s="136">
        <v>0</v>
      </c>
      <c r="F197" s="532">
        <v>0</v>
      </c>
      <c r="G197" s="528">
        <f t="shared" si="6"/>
        <v>0</v>
      </c>
      <c r="H197" s="531">
        <v>0</v>
      </c>
      <c r="J197" s="431"/>
      <c r="K197" s="431"/>
    </row>
    <row r="198" spans="1:11" ht="15" hidden="1" thickBot="1">
      <c r="A198" s="595"/>
      <c r="B198" s="466"/>
      <c r="C198" s="135">
        <v>0</v>
      </c>
      <c r="D198" s="136">
        <v>0</v>
      </c>
      <c r="E198" s="136">
        <v>0</v>
      </c>
      <c r="F198" s="532">
        <v>0</v>
      </c>
      <c r="G198" s="528">
        <f t="shared" si="6"/>
        <v>0</v>
      </c>
      <c r="H198" s="531">
        <v>0</v>
      </c>
      <c r="J198" s="431"/>
      <c r="K198" s="431"/>
    </row>
    <row r="199" spans="1:11" ht="15" hidden="1" thickBot="1">
      <c r="A199" s="595"/>
      <c r="B199" s="466"/>
      <c r="C199" s="135">
        <v>0</v>
      </c>
      <c r="D199" s="136">
        <v>0</v>
      </c>
      <c r="E199" s="136">
        <v>0</v>
      </c>
      <c r="F199" s="532">
        <v>0</v>
      </c>
      <c r="G199" s="528">
        <f t="shared" si="6"/>
        <v>0</v>
      </c>
      <c r="H199" s="531">
        <v>0</v>
      </c>
      <c r="J199" s="431"/>
      <c r="K199" s="431"/>
    </row>
    <row r="200" spans="1:11" ht="15" hidden="1" thickBot="1">
      <c r="A200" s="595"/>
      <c r="B200" s="466"/>
      <c r="C200" s="135">
        <v>0</v>
      </c>
      <c r="D200" s="136">
        <v>0</v>
      </c>
      <c r="E200" s="136">
        <v>0</v>
      </c>
      <c r="F200" s="532">
        <v>0</v>
      </c>
      <c r="G200" s="528">
        <f t="shared" si="6"/>
        <v>0</v>
      </c>
      <c r="H200" s="531">
        <v>0</v>
      </c>
      <c r="J200" s="431"/>
      <c r="K200" s="431"/>
    </row>
    <row r="201" spans="1:11" ht="15" hidden="1" thickBot="1">
      <c r="A201" s="595"/>
      <c r="B201" s="466"/>
      <c r="C201" s="135">
        <v>0</v>
      </c>
      <c r="D201" s="136">
        <v>0</v>
      </c>
      <c r="E201" s="136">
        <v>0</v>
      </c>
      <c r="F201" s="532">
        <v>0</v>
      </c>
      <c r="G201" s="528">
        <f t="shared" si="6"/>
        <v>0</v>
      </c>
      <c r="H201" s="531">
        <v>0</v>
      </c>
      <c r="J201" s="431"/>
      <c r="K201" s="431"/>
    </row>
    <row r="202" spans="1:11" ht="15" hidden="1" thickBot="1">
      <c r="A202" s="595"/>
      <c r="B202" s="466"/>
      <c r="C202" s="135">
        <v>0</v>
      </c>
      <c r="D202" s="136">
        <v>0</v>
      </c>
      <c r="E202" s="136">
        <v>0</v>
      </c>
      <c r="F202" s="532">
        <v>0</v>
      </c>
      <c r="G202" s="528">
        <f t="shared" si="6"/>
        <v>0</v>
      </c>
      <c r="H202" s="531">
        <v>0</v>
      </c>
      <c r="J202" s="431"/>
      <c r="K202" s="431"/>
    </row>
    <row r="203" spans="1:11" ht="15" hidden="1" thickBot="1">
      <c r="A203" s="595"/>
      <c r="B203" s="466"/>
      <c r="C203" s="135">
        <v>0</v>
      </c>
      <c r="D203" s="136">
        <v>0</v>
      </c>
      <c r="E203" s="136">
        <v>0</v>
      </c>
      <c r="F203" s="532">
        <v>0</v>
      </c>
      <c r="G203" s="528">
        <f t="shared" si="6"/>
        <v>0</v>
      </c>
      <c r="H203" s="531">
        <v>0</v>
      </c>
      <c r="J203" s="431"/>
      <c r="K203" s="431"/>
    </row>
    <row r="204" spans="1:11" ht="15" hidden="1" thickBot="1">
      <c r="A204" s="595"/>
      <c r="B204" s="466"/>
      <c r="C204" s="135">
        <v>0</v>
      </c>
      <c r="D204" s="136">
        <v>0</v>
      </c>
      <c r="E204" s="136">
        <v>0</v>
      </c>
      <c r="F204" s="532">
        <v>0</v>
      </c>
      <c r="G204" s="528">
        <f t="shared" si="6"/>
        <v>0</v>
      </c>
      <c r="H204" s="531">
        <v>0</v>
      </c>
      <c r="J204" s="431"/>
      <c r="K204" s="431"/>
    </row>
    <row r="205" spans="1:11" ht="15" hidden="1" thickBot="1">
      <c r="A205" s="595"/>
      <c r="B205" s="466"/>
      <c r="C205" s="135">
        <v>0</v>
      </c>
      <c r="D205" s="136">
        <v>0</v>
      </c>
      <c r="E205" s="136">
        <v>0</v>
      </c>
      <c r="F205" s="532">
        <v>0</v>
      </c>
      <c r="G205" s="528">
        <f t="shared" si="6"/>
        <v>0</v>
      </c>
      <c r="H205" s="531">
        <v>0</v>
      </c>
      <c r="J205" s="431"/>
      <c r="K205" s="431"/>
    </row>
    <row r="206" spans="1:11" ht="15" hidden="1" thickBot="1">
      <c r="A206" s="595"/>
      <c r="B206" s="466"/>
      <c r="C206" s="135">
        <v>0</v>
      </c>
      <c r="D206" s="136">
        <v>0</v>
      </c>
      <c r="E206" s="136">
        <v>0</v>
      </c>
      <c r="F206" s="532">
        <v>0</v>
      </c>
      <c r="G206" s="528">
        <f t="shared" si="6"/>
        <v>0</v>
      </c>
      <c r="H206" s="531">
        <v>0</v>
      </c>
      <c r="J206" s="431"/>
      <c r="K206" s="431"/>
    </row>
    <row r="207" spans="1:11" ht="15" hidden="1" thickBot="1">
      <c r="A207" s="595"/>
      <c r="B207" s="466"/>
      <c r="C207" s="135">
        <v>0</v>
      </c>
      <c r="D207" s="136">
        <v>0</v>
      </c>
      <c r="E207" s="136">
        <v>0</v>
      </c>
      <c r="F207" s="532">
        <v>0</v>
      </c>
      <c r="G207" s="528">
        <f t="shared" si="6"/>
        <v>0</v>
      </c>
      <c r="H207" s="531">
        <v>0</v>
      </c>
      <c r="J207" s="431"/>
      <c r="K207" s="431"/>
    </row>
    <row r="208" spans="1:11" ht="15" hidden="1" thickBot="1">
      <c r="A208" s="595"/>
      <c r="B208" s="466"/>
      <c r="C208" s="135">
        <v>0</v>
      </c>
      <c r="D208" s="136">
        <v>0</v>
      </c>
      <c r="E208" s="136">
        <v>0</v>
      </c>
      <c r="F208" s="532">
        <v>0</v>
      </c>
      <c r="G208" s="528">
        <f>+C208+D208+E208+F208</f>
        <v>0</v>
      </c>
      <c r="H208" s="531">
        <v>0</v>
      </c>
      <c r="J208" s="431"/>
      <c r="K208" s="431"/>
    </row>
    <row r="209" spans="1:11" ht="15" hidden="1" thickBot="1">
      <c r="A209" s="595"/>
      <c r="B209" s="466"/>
      <c r="C209" s="135">
        <v>0</v>
      </c>
      <c r="D209" s="136">
        <v>0</v>
      </c>
      <c r="E209" s="136">
        <v>0</v>
      </c>
      <c r="F209" s="532">
        <v>0</v>
      </c>
      <c r="G209" s="528">
        <f>+C209+D209+E209+F209</f>
        <v>0</v>
      </c>
      <c r="H209" s="531">
        <v>0</v>
      </c>
      <c r="J209" s="431"/>
      <c r="K209" s="431"/>
    </row>
    <row r="210" spans="1:11" ht="15" hidden="1" thickBot="1">
      <c r="A210" s="595"/>
      <c r="B210" s="466"/>
      <c r="C210" s="135">
        <v>0</v>
      </c>
      <c r="D210" s="136">
        <v>0</v>
      </c>
      <c r="E210" s="136">
        <v>0</v>
      </c>
      <c r="F210" s="532">
        <v>0</v>
      </c>
      <c r="G210" s="528">
        <f>+C210+D210+E210+F210</f>
        <v>0</v>
      </c>
      <c r="H210" s="531">
        <v>0</v>
      </c>
      <c r="J210" s="431"/>
      <c r="K210" s="431"/>
    </row>
    <row r="211" spans="1:11" ht="15" hidden="1" thickBot="1">
      <c r="A211" s="595"/>
      <c r="B211" s="466"/>
      <c r="C211" s="446">
        <v>0</v>
      </c>
      <c r="D211" s="445">
        <v>0</v>
      </c>
      <c r="E211" s="445">
        <v>0</v>
      </c>
      <c r="F211" s="542">
        <v>0</v>
      </c>
      <c r="G211" s="541">
        <f>+C211+D211+E211+F211</f>
        <v>0</v>
      </c>
      <c r="H211" s="540">
        <v>0</v>
      </c>
      <c r="J211" s="431"/>
      <c r="K211" s="431"/>
    </row>
    <row r="212" spans="1:11" ht="15" thickBot="1" thickTop="1">
      <c r="A212" s="590"/>
      <c r="B212" s="589" t="s">
        <v>541</v>
      </c>
      <c r="C212" s="444">
        <f aca="true" t="shared" si="7" ref="C212:H212">SUM(C112:C211)</f>
        <v>0</v>
      </c>
      <c r="D212" s="441">
        <f t="shared" si="7"/>
        <v>0</v>
      </c>
      <c r="E212" s="441">
        <f t="shared" si="7"/>
        <v>0</v>
      </c>
      <c r="F212" s="440">
        <f t="shared" si="7"/>
        <v>0</v>
      </c>
      <c r="G212" s="442">
        <f t="shared" si="7"/>
        <v>0</v>
      </c>
      <c r="H212" s="439">
        <f t="shared" si="7"/>
        <v>0</v>
      </c>
      <c r="J212" s="431"/>
      <c r="K212" s="431"/>
    </row>
    <row r="213" spans="1:11" ht="15" thickTop="1">
      <c r="A213" s="597"/>
      <c r="B213" s="596" t="s">
        <v>540</v>
      </c>
      <c r="C213" s="526"/>
      <c r="D213" s="536"/>
      <c r="E213" s="536"/>
      <c r="F213" s="535"/>
      <c r="G213" s="534"/>
      <c r="H213" s="533"/>
      <c r="J213" s="431"/>
      <c r="K213" s="431"/>
    </row>
    <row r="214" spans="1:11" ht="14.25">
      <c r="A214" s="595"/>
      <c r="B214" s="466"/>
      <c r="C214" s="135">
        <v>0</v>
      </c>
      <c r="D214" s="136">
        <v>0</v>
      </c>
      <c r="E214" s="136">
        <v>0</v>
      </c>
      <c r="F214" s="532">
        <v>0</v>
      </c>
      <c r="G214" s="528">
        <f aca="true" t="shared" si="8" ref="G214:G245">+C214+D214+E214+F214</f>
        <v>0</v>
      </c>
      <c r="H214" s="531">
        <v>0</v>
      </c>
      <c r="J214" s="431"/>
      <c r="K214" s="431"/>
    </row>
    <row r="215" spans="1:11" ht="14.25">
      <c r="A215" s="595"/>
      <c r="B215" s="466"/>
      <c r="C215" s="135">
        <v>0</v>
      </c>
      <c r="D215" s="136">
        <v>0</v>
      </c>
      <c r="E215" s="136">
        <v>0</v>
      </c>
      <c r="F215" s="532">
        <v>0</v>
      </c>
      <c r="G215" s="528">
        <f t="shared" si="8"/>
        <v>0</v>
      </c>
      <c r="H215" s="531">
        <v>0</v>
      </c>
      <c r="J215" s="431"/>
      <c r="K215" s="431"/>
    </row>
    <row r="216" spans="1:11" ht="14.25">
      <c r="A216" s="595"/>
      <c r="B216" s="466"/>
      <c r="C216" s="135">
        <v>0</v>
      </c>
      <c r="D216" s="136">
        <v>0</v>
      </c>
      <c r="E216" s="136">
        <v>0</v>
      </c>
      <c r="F216" s="532">
        <v>0</v>
      </c>
      <c r="G216" s="528">
        <f t="shared" si="8"/>
        <v>0</v>
      </c>
      <c r="H216" s="531">
        <v>0</v>
      </c>
      <c r="J216" s="431"/>
      <c r="K216" s="431"/>
    </row>
    <row r="217" spans="1:11" ht="14.25">
      <c r="A217" s="595"/>
      <c r="B217" s="466"/>
      <c r="C217" s="135">
        <v>0</v>
      </c>
      <c r="D217" s="136">
        <v>0</v>
      </c>
      <c r="E217" s="136">
        <v>0</v>
      </c>
      <c r="F217" s="532">
        <v>0</v>
      </c>
      <c r="G217" s="528">
        <f t="shared" si="8"/>
        <v>0</v>
      </c>
      <c r="H217" s="531">
        <v>0</v>
      </c>
      <c r="J217" s="431"/>
      <c r="K217" s="431"/>
    </row>
    <row r="218" spans="1:11" ht="14.25">
      <c r="A218" s="595"/>
      <c r="B218" s="466"/>
      <c r="C218" s="135">
        <v>0</v>
      </c>
      <c r="D218" s="136">
        <v>0</v>
      </c>
      <c r="E218" s="136">
        <v>0</v>
      </c>
      <c r="F218" s="532">
        <v>0</v>
      </c>
      <c r="G218" s="528">
        <f t="shared" si="8"/>
        <v>0</v>
      </c>
      <c r="H218" s="531">
        <v>0</v>
      </c>
      <c r="J218" s="431"/>
      <c r="K218" s="431"/>
    </row>
    <row r="219" spans="1:11" ht="14.25">
      <c r="A219" s="595"/>
      <c r="B219" s="466"/>
      <c r="C219" s="135">
        <v>0</v>
      </c>
      <c r="D219" s="136">
        <v>0</v>
      </c>
      <c r="E219" s="136">
        <v>0</v>
      </c>
      <c r="F219" s="532">
        <v>0</v>
      </c>
      <c r="G219" s="528">
        <f t="shared" si="8"/>
        <v>0</v>
      </c>
      <c r="H219" s="531">
        <v>0</v>
      </c>
      <c r="J219" s="431"/>
      <c r="K219" s="431"/>
    </row>
    <row r="220" spans="1:11" ht="14.25">
      <c r="A220" s="595"/>
      <c r="B220" s="466"/>
      <c r="C220" s="135">
        <v>0</v>
      </c>
      <c r="D220" s="136">
        <v>0</v>
      </c>
      <c r="E220" s="136">
        <v>0</v>
      </c>
      <c r="F220" s="532">
        <v>0</v>
      </c>
      <c r="G220" s="528">
        <f t="shared" si="8"/>
        <v>0</v>
      </c>
      <c r="H220" s="531">
        <v>0</v>
      </c>
      <c r="J220" s="431"/>
      <c r="K220" s="431"/>
    </row>
    <row r="221" spans="1:11" ht="14.25">
      <c r="A221" s="595"/>
      <c r="B221" s="466"/>
      <c r="C221" s="135">
        <v>0</v>
      </c>
      <c r="D221" s="136">
        <v>0</v>
      </c>
      <c r="E221" s="136">
        <v>0</v>
      </c>
      <c r="F221" s="532">
        <v>0</v>
      </c>
      <c r="G221" s="528">
        <f t="shared" si="8"/>
        <v>0</v>
      </c>
      <c r="H221" s="531">
        <v>0</v>
      </c>
      <c r="J221" s="431"/>
      <c r="K221" s="431"/>
    </row>
    <row r="222" spans="1:11" ht="14.25">
      <c r="A222" s="595"/>
      <c r="B222" s="466"/>
      <c r="C222" s="135">
        <v>0</v>
      </c>
      <c r="D222" s="136">
        <v>0</v>
      </c>
      <c r="E222" s="136">
        <v>0</v>
      </c>
      <c r="F222" s="532">
        <v>0</v>
      </c>
      <c r="G222" s="528">
        <f t="shared" si="8"/>
        <v>0</v>
      </c>
      <c r="H222" s="531">
        <v>0</v>
      </c>
      <c r="J222" s="431"/>
      <c r="K222" s="431"/>
    </row>
    <row r="223" spans="1:11" ht="14.25">
      <c r="A223" s="595"/>
      <c r="B223" s="466"/>
      <c r="C223" s="135">
        <v>0</v>
      </c>
      <c r="D223" s="136">
        <v>0</v>
      </c>
      <c r="E223" s="136">
        <v>0</v>
      </c>
      <c r="F223" s="532">
        <v>0</v>
      </c>
      <c r="G223" s="528">
        <f t="shared" si="8"/>
        <v>0</v>
      </c>
      <c r="H223" s="531">
        <v>0</v>
      </c>
      <c r="J223" s="431"/>
      <c r="K223" s="431"/>
    </row>
    <row r="224" spans="1:11" ht="14.25">
      <c r="A224" s="595"/>
      <c r="B224" s="466"/>
      <c r="C224" s="135">
        <v>0</v>
      </c>
      <c r="D224" s="136">
        <v>0</v>
      </c>
      <c r="E224" s="136">
        <v>0</v>
      </c>
      <c r="F224" s="532">
        <v>0</v>
      </c>
      <c r="G224" s="528">
        <f t="shared" si="8"/>
        <v>0</v>
      </c>
      <c r="H224" s="531">
        <v>0</v>
      </c>
      <c r="J224" s="431"/>
      <c r="K224" s="431"/>
    </row>
    <row r="225" spans="1:11" ht="14.25">
      <c r="A225" s="595"/>
      <c r="B225" s="466"/>
      <c r="C225" s="135">
        <v>0</v>
      </c>
      <c r="D225" s="136">
        <v>0</v>
      </c>
      <c r="E225" s="136">
        <v>0</v>
      </c>
      <c r="F225" s="532">
        <v>0</v>
      </c>
      <c r="G225" s="528">
        <f t="shared" si="8"/>
        <v>0</v>
      </c>
      <c r="H225" s="531">
        <v>0</v>
      </c>
      <c r="J225" s="431"/>
      <c r="K225" s="431"/>
    </row>
    <row r="226" spans="1:11" ht="14.25">
      <c r="A226" s="595"/>
      <c r="B226" s="466"/>
      <c r="C226" s="135">
        <v>0</v>
      </c>
      <c r="D226" s="136">
        <v>0</v>
      </c>
      <c r="E226" s="136">
        <v>0</v>
      </c>
      <c r="F226" s="532">
        <v>0</v>
      </c>
      <c r="G226" s="528">
        <f t="shared" si="8"/>
        <v>0</v>
      </c>
      <c r="H226" s="531">
        <v>0</v>
      </c>
      <c r="J226" s="431"/>
      <c r="K226" s="431"/>
    </row>
    <row r="227" spans="1:11" ht="14.25">
      <c r="A227" s="595"/>
      <c r="B227" s="466"/>
      <c r="C227" s="135">
        <v>0</v>
      </c>
      <c r="D227" s="136">
        <v>0</v>
      </c>
      <c r="E227" s="136">
        <v>0</v>
      </c>
      <c r="F227" s="532">
        <v>0</v>
      </c>
      <c r="G227" s="528">
        <f t="shared" si="8"/>
        <v>0</v>
      </c>
      <c r="H227" s="531">
        <v>0</v>
      </c>
      <c r="J227" s="431"/>
      <c r="K227" s="431"/>
    </row>
    <row r="228" spans="1:11" ht="15" thickBot="1">
      <c r="A228" s="595"/>
      <c r="B228" s="466"/>
      <c r="C228" s="135">
        <v>0</v>
      </c>
      <c r="D228" s="136">
        <v>0</v>
      </c>
      <c r="E228" s="136">
        <v>0</v>
      </c>
      <c r="F228" s="532">
        <v>0</v>
      </c>
      <c r="G228" s="528">
        <f t="shared" si="8"/>
        <v>0</v>
      </c>
      <c r="H228" s="531">
        <v>0</v>
      </c>
      <c r="J228" s="431"/>
      <c r="K228" s="431"/>
    </row>
    <row r="229" spans="1:11" ht="15" hidden="1" thickBot="1">
      <c r="A229" s="595"/>
      <c r="B229" s="466"/>
      <c r="C229" s="135">
        <v>0</v>
      </c>
      <c r="D229" s="136">
        <v>0</v>
      </c>
      <c r="E229" s="136">
        <v>0</v>
      </c>
      <c r="F229" s="532">
        <v>0</v>
      </c>
      <c r="G229" s="528">
        <f t="shared" si="8"/>
        <v>0</v>
      </c>
      <c r="H229" s="531">
        <v>0</v>
      </c>
      <c r="J229" s="431"/>
      <c r="K229" s="431"/>
    </row>
    <row r="230" spans="1:11" ht="15" hidden="1" thickBot="1">
      <c r="A230" s="595"/>
      <c r="B230" s="466"/>
      <c r="C230" s="135">
        <v>0</v>
      </c>
      <c r="D230" s="136">
        <v>0</v>
      </c>
      <c r="E230" s="136">
        <v>0</v>
      </c>
      <c r="F230" s="532">
        <v>0</v>
      </c>
      <c r="G230" s="528">
        <f t="shared" si="8"/>
        <v>0</v>
      </c>
      <c r="H230" s="531">
        <v>0</v>
      </c>
      <c r="J230" s="431"/>
      <c r="K230" s="431"/>
    </row>
    <row r="231" spans="1:11" ht="15" hidden="1" thickBot="1">
      <c r="A231" s="595"/>
      <c r="B231" s="466"/>
      <c r="C231" s="135">
        <v>0</v>
      </c>
      <c r="D231" s="136">
        <v>0</v>
      </c>
      <c r="E231" s="136">
        <v>0</v>
      </c>
      <c r="F231" s="532">
        <v>0</v>
      </c>
      <c r="G231" s="528">
        <f t="shared" si="8"/>
        <v>0</v>
      </c>
      <c r="H231" s="531">
        <v>0</v>
      </c>
      <c r="J231" s="431"/>
      <c r="K231" s="431"/>
    </row>
    <row r="232" spans="1:11" ht="15" hidden="1" thickBot="1">
      <c r="A232" s="595"/>
      <c r="B232" s="466"/>
      <c r="C232" s="135">
        <v>0</v>
      </c>
      <c r="D232" s="136">
        <v>0</v>
      </c>
      <c r="E232" s="136">
        <v>0</v>
      </c>
      <c r="F232" s="532">
        <v>0</v>
      </c>
      <c r="G232" s="528">
        <f t="shared" si="8"/>
        <v>0</v>
      </c>
      <c r="H232" s="531">
        <v>0</v>
      </c>
      <c r="J232" s="431"/>
      <c r="K232" s="431"/>
    </row>
    <row r="233" spans="1:11" ht="15" hidden="1" thickBot="1">
      <c r="A233" s="595"/>
      <c r="B233" s="466"/>
      <c r="C233" s="135">
        <v>0</v>
      </c>
      <c r="D233" s="136">
        <v>0</v>
      </c>
      <c r="E233" s="136">
        <v>0</v>
      </c>
      <c r="F233" s="532">
        <v>0</v>
      </c>
      <c r="G233" s="528">
        <f t="shared" si="8"/>
        <v>0</v>
      </c>
      <c r="H233" s="531">
        <v>0</v>
      </c>
      <c r="J233" s="431"/>
      <c r="K233" s="431"/>
    </row>
    <row r="234" spans="1:11" ht="15" hidden="1" thickBot="1">
      <c r="A234" s="595"/>
      <c r="B234" s="466"/>
      <c r="C234" s="135">
        <v>0</v>
      </c>
      <c r="D234" s="136">
        <v>0</v>
      </c>
      <c r="E234" s="136">
        <v>0</v>
      </c>
      <c r="F234" s="532">
        <v>0</v>
      </c>
      <c r="G234" s="528">
        <f t="shared" si="8"/>
        <v>0</v>
      </c>
      <c r="H234" s="531">
        <v>0</v>
      </c>
      <c r="J234" s="431"/>
      <c r="K234" s="431"/>
    </row>
    <row r="235" spans="1:11" ht="15" hidden="1" thickBot="1">
      <c r="A235" s="595"/>
      <c r="B235" s="466"/>
      <c r="C235" s="135">
        <v>0</v>
      </c>
      <c r="D235" s="136">
        <v>0</v>
      </c>
      <c r="E235" s="136">
        <v>0</v>
      </c>
      <c r="F235" s="532">
        <v>0</v>
      </c>
      <c r="G235" s="528">
        <f t="shared" si="8"/>
        <v>0</v>
      </c>
      <c r="H235" s="531">
        <v>0</v>
      </c>
      <c r="J235" s="431"/>
      <c r="K235" s="431"/>
    </row>
    <row r="236" spans="1:11" ht="15" hidden="1" thickBot="1">
      <c r="A236" s="595"/>
      <c r="B236" s="466"/>
      <c r="C236" s="135">
        <v>0</v>
      </c>
      <c r="D236" s="136">
        <v>0</v>
      </c>
      <c r="E236" s="136">
        <v>0</v>
      </c>
      <c r="F236" s="532">
        <v>0</v>
      </c>
      <c r="G236" s="528">
        <f t="shared" si="8"/>
        <v>0</v>
      </c>
      <c r="H236" s="531">
        <v>0</v>
      </c>
      <c r="J236" s="431"/>
      <c r="K236" s="431"/>
    </row>
    <row r="237" spans="1:11" ht="15" hidden="1" thickBot="1">
      <c r="A237" s="595"/>
      <c r="B237" s="466"/>
      <c r="C237" s="135">
        <v>0</v>
      </c>
      <c r="D237" s="136">
        <v>0</v>
      </c>
      <c r="E237" s="136">
        <v>0</v>
      </c>
      <c r="F237" s="532">
        <v>0</v>
      </c>
      <c r="G237" s="528">
        <f t="shared" si="8"/>
        <v>0</v>
      </c>
      <c r="H237" s="531">
        <v>0</v>
      </c>
      <c r="J237" s="431"/>
      <c r="K237" s="431"/>
    </row>
    <row r="238" spans="1:11" ht="15" hidden="1" thickBot="1">
      <c r="A238" s="595"/>
      <c r="B238" s="466"/>
      <c r="C238" s="135">
        <v>0</v>
      </c>
      <c r="D238" s="136">
        <v>0</v>
      </c>
      <c r="E238" s="136">
        <v>0</v>
      </c>
      <c r="F238" s="532">
        <v>0</v>
      </c>
      <c r="G238" s="528">
        <f t="shared" si="8"/>
        <v>0</v>
      </c>
      <c r="H238" s="531">
        <v>0</v>
      </c>
      <c r="J238" s="431"/>
      <c r="K238" s="431"/>
    </row>
    <row r="239" spans="1:11" ht="15" hidden="1" thickBot="1">
      <c r="A239" s="595"/>
      <c r="B239" s="466"/>
      <c r="C239" s="135">
        <v>0</v>
      </c>
      <c r="D239" s="136">
        <v>0</v>
      </c>
      <c r="E239" s="136">
        <v>0</v>
      </c>
      <c r="F239" s="532">
        <v>0</v>
      </c>
      <c r="G239" s="528">
        <f t="shared" si="8"/>
        <v>0</v>
      </c>
      <c r="H239" s="531">
        <v>0</v>
      </c>
      <c r="J239" s="431"/>
      <c r="K239" s="431"/>
    </row>
    <row r="240" spans="1:11" ht="15" hidden="1" thickBot="1">
      <c r="A240" s="595"/>
      <c r="B240" s="466"/>
      <c r="C240" s="135">
        <v>0</v>
      </c>
      <c r="D240" s="136">
        <v>0</v>
      </c>
      <c r="E240" s="136">
        <v>0</v>
      </c>
      <c r="F240" s="532">
        <v>0</v>
      </c>
      <c r="G240" s="528">
        <f t="shared" si="8"/>
        <v>0</v>
      </c>
      <c r="H240" s="531">
        <v>0</v>
      </c>
      <c r="J240" s="431"/>
      <c r="K240" s="431"/>
    </row>
    <row r="241" spans="1:11" ht="15" hidden="1" thickBot="1">
      <c r="A241" s="595"/>
      <c r="B241" s="466"/>
      <c r="C241" s="135">
        <v>0</v>
      </c>
      <c r="D241" s="136">
        <v>0</v>
      </c>
      <c r="E241" s="136">
        <v>0</v>
      </c>
      <c r="F241" s="532">
        <v>0</v>
      </c>
      <c r="G241" s="528">
        <f t="shared" si="8"/>
        <v>0</v>
      </c>
      <c r="H241" s="531">
        <v>0</v>
      </c>
      <c r="J241" s="431"/>
      <c r="K241" s="431"/>
    </row>
    <row r="242" spans="1:11" ht="15" hidden="1" thickBot="1">
      <c r="A242" s="595"/>
      <c r="B242" s="466"/>
      <c r="C242" s="135">
        <v>0</v>
      </c>
      <c r="D242" s="136">
        <v>0</v>
      </c>
      <c r="E242" s="136">
        <v>0</v>
      </c>
      <c r="F242" s="532">
        <v>0</v>
      </c>
      <c r="G242" s="528">
        <f t="shared" si="8"/>
        <v>0</v>
      </c>
      <c r="H242" s="531">
        <v>0</v>
      </c>
      <c r="J242" s="431"/>
      <c r="K242" s="431"/>
    </row>
    <row r="243" spans="1:11" ht="15" hidden="1" thickBot="1">
      <c r="A243" s="595"/>
      <c r="B243" s="466"/>
      <c r="C243" s="135">
        <v>0</v>
      </c>
      <c r="D243" s="136">
        <v>0</v>
      </c>
      <c r="E243" s="136">
        <v>0</v>
      </c>
      <c r="F243" s="532">
        <v>0</v>
      </c>
      <c r="G243" s="528">
        <f t="shared" si="8"/>
        <v>0</v>
      </c>
      <c r="H243" s="531">
        <v>0</v>
      </c>
      <c r="J243" s="431"/>
      <c r="K243" s="431"/>
    </row>
    <row r="244" spans="1:11" ht="15" hidden="1" thickBot="1">
      <c r="A244" s="595"/>
      <c r="B244" s="466"/>
      <c r="C244" s="135">
        <v>0</v>
      </c>
      <c r="D244" s="136">
        <v>0</v>
      </c>
      <c r="E244" s="136">
        <v>0</v>
      </c>
      <c r="F244" s="532">
        <v>0</v>
      </c>
      <c r="G244" s="528">
        <f t="shared" si="8"/>
        <v>0</v>
      </c>
      <c r="H244" s="531">
        <v>0</v>
      </c>
      <c r="J244" s="431"/>
      <c r="K244" s="431"/>
    </row>
    <row r="245" spans="1:11" ht="15" hidden="1" thickBot="1">
      <c r="A245" s="595"/>
      <c r="B245" s="466"/>
      <c r="C245" s="135">
        <v>0</v>
      </c>
      <c r="D245" s="136">
        <v>0</v>
      </c>
      <c r="E245" s="136">
        <v>0</v>
      </c>
      <c r="F245" s="532">
        <v>0</v>
      </c>
      <c r="G245" s="528">
        <f t="shared" si="8"/>
        <v>0</v>
      </c>
      <c r="H245" s="531">
        <v>0</v>
      </c>
      <c r="J245" s="431"/>
      <c r="K245" s="431"/>
    </row>
    <row r="246" spans="1:11" ht="15" hidden="1" thickBot="1">
      <c r="A246" s="595"/>
      <c r="B246" s="466"/>
      <c r="C246" s="135">
        <v>0</v>
      </c>
      <c r="D246" s="136">
        <v>0</v>
      </c>
      <c r="E246" s="136">
        <v>0</v>
      </c>
      <c r="F246" s="532">
        <v>0</v>
      </c>
      <c r="G246" s="528">
        <f aca="true" t="shared" si="9" ref="G246:G277">+C246+D246+E246+F246</f>
        <v>0</v>
      </c>
      <c r="H246" s="531">
        <v>0</v>
      </c>
      <c r="J246" s="431"/>
      <c r="K246" s="431"/>
    </row>
    <row r="247" spans="1:11" ht="15" hidden="1" thickBot="1">
      <c r="A247" s="595"/>
      <c r="B247" s="466"/>
      <c r="C247" s="135">
        <v>0</v>
      </c>
      <c r="D247" s="136">
        <v>0</v>
      </c>
      <c r="E247" s="136">
        <v>0</v>
      </c>
      <c r="F247" s="532">
        <v>0</v>
      </c>
      <c r="G247" s="528">
        <f t="shared" si="9"/>
        <v>0</v>
      </c>
      <c r="H247" s="531">
        <v>0</v>
      </c>
      <c r="J247" s="431"/>
      <c r="K247" s="431"/>
    </row>
    <row r="248" spans="1:11" ht="15" hidden="1" thickBot="1">
      <c r="A248" s="595"/>
      <c r="B248" s="466"/>
      <c r="C248" s="135">
        <v>0</v>
      </c>
      <c r="D248" s="136">
        <v>0</v>
      </c>
      <c r="E248" s="136">
        <v>0</v>
      </c>
      <c r="F248" s="532">
        <v>0</v>
      </c>
      <c r="G248" s="528">
        <f t="shared" si="9"/>
        <v>0</v>
      </c>
      <c r="H248" s="531">
        <v>0</v>
      </c>
      <c r="J248" s="431"/>
      <c r="K248" s="431"/>
    </row>
    <row r="249" spans="1:11" ht="15" hidden="1" thickBot="1">
      <c r="A249" s="595"/>
      <c r="B249" s="466"/>
      <c r="C249" s="135">
        <v>0</v>
      </c>
      <c r="D249" s="136">
        <v>0</v>
      </c>
      <c r="E249" s="136">
        <v>0</v>
      </c>
      <c r="F249" s="532">
        <v>0</v>
      </c>
      <c r="G249" s="528">
        <f t="shared" si="9"/>
        <v>0</v>
      </c>
      <c r="H249" s="531">
        <v>0</v>
      </c>
      <c r="J249" s="431"/>
      <c r="K249" s="431"/>
    </row>
    <row r="250" spans="1:11" ht="15" hidden="1" thickBot="1">
      <c r="A250" s="595"/>
      <c r="B250" s="466"/>
      <c r="C250" s="135">
        <v>0</v>
      </c>
      <c r="D250" s="136">
        <v>0</v>
      </c>
      <c r="E250" s="136">
        <v>0</v>
      </c>
      <c r="F250" s="532">
        <v>0</v>
      </c>
      <c r="G250" s="528">
        <f t="shared" si="9"/>
        <v>0</v>
      </c>
      <c r="H250" s="531">
        <v>0</v>
      </c>
      <c r="J250" s="431"/>
      <c r="K250" s="431"/>
    </row>
    <row r="251" spans="1:11" ht="15" hidden="1" thickBot="1">
      <c r="A251" s="595"/>
      <c r="B251" s="466"/>
      <c r="C251" s="135">
        <v>0</v>
      </c>
      <c r="D251" s="136">
        <v>0</v>
      </c>
      <c r="E251" s="136">
        <v>0</v>
      </c>
      <c r="F251" s="532">
        <v>0</v>
      </c>
      <c r="G251" s="528">
        <f t="shared" si="9"/>
        <v>0</v>
      </c>
      <c r="H251" s="531">
        <v>0</v>
      </c>
      <c r="J251" s="431"/>
      <c r="K251" s="431"/>
    </row>
    <row r="252" spans="1:11" ht="15" hidden="1" thickBot="1">
      <c r="A252" s="595"/>
      <c r="B252" s="466"/>
      <c r="C252" s="135">
        <v>0</v>
      </c>
      <c r="D252" s="136">
        <v>0</v>
      </c>
      <c r="E252" s="136">
        <v>0</v>
      </c>
      <c r="F252" s="532">
        <v>0</v>
      </c>
      <c r="G252" s="528">
        <f t="shared" si="9"/>
        <v>0</v>
      </c>
      <c r="H252" s="531">
        <v>0</v>
      </c>
      <c r="J252" s="431"/>
      <c r="K252" s="431"/>
    </row>
    <row r="253" spans="1:11" ht="15" hidden="1" thickBot="1">
      <c r="A253" s="595"/>
      <c r="B253" s="466"/>
      <c r="C253" s="135">
        <v>0</v>
      </c>
      <c r="D253" s="136">
        <v>0</v>
      </c>
      <c r="E253" s="136">
        <v>0</v>
      </c>
      <c r="F253" s="532">
        <v>0</v>
      </c>
      <c r="G253" s="528">
        <f t="shared" si="9"/>
        <v>0</v>
      </c>
      <c r="H253" s="531">
        <v>0</v>
      </c>
      <c r="J253" s="431"/>
      <c r="K253" s="431"/>
    </row>
    <row r="254" spans="1:11" ht="15" hidden="1" thickBot="1">
      <c r="A254" s="595"/>
      <c r="B254" s="466"/>
      <c r="C254" s="135">
        <v>0</v>
      </c>
      <c r="D254" s="136">
        <v>0</v>
      </c>
      <c r="E254" s="136">
        <v>0</v>
      </c>
      <c r="F254" s="532">
        <v>0</v>
      </c>
      <c r="G254" s="528">
        <f t="shared" si="9"/>
        <v>0</v>
      </c>
      <c r="H254" s="531">
        <v>0</v>
      </c>
      <c r="J254" s="431"/>
      <c r="K254" s="431"/>
    </row>
    <row r="255" spans="1:11" ht="15" hidden="1" thickBot="1">
      <c r="A255" s="595"/>
      <c r="B255" s="466"/>
      <c r="C255" s="135">
        <v>0</v>
      </c>
      <c r="D255" s="136">
        <v>0</v>
      </c>
      <c r="E255" s="136">
        <v>0</v>
      </c>
      <c r="F255" s="532">
        <v>0</v>
      </c>
      <c r="G255" s="528">
        <f t="shared" si="9"/>
        <v>0</v>
      </c>
      <c r="H255" s="531">
        <v>0</v>
      </c>
      <c r="J255" s="431"/>
      <c r="K255" s="431"/>
    </row>
    <row r="256" spans="1:11" ht="15" hidden="1" thickBot="1">
      <c r="A256" s="595"/>
      <c r="B256" s="466"/>
      <c r="C256" s="135">
        <v>0</v>
      </c>
      <c r="D256" s="136">
        <v>0</v>
      </c>
      <c r="E256" s="136">
        <v>0</v>
      </c>
      <c r="F256" s="532">
        <v>0</v>
      </c>
      <c r="G256" s="528">
        <f t="shared" si="9"/>
        <v>0</v>
      </c>
      <c r="H256" s="531">
        <v>0</v>
      </c>
      <c r="J256" s="431"/>
      <c r="K256" s="431"/>
    </row>
    <row r="257" spans="1:11" ht="15" hidden="1" thickBot="1">
      <c r="A257" s="595"/>
      <c r="B257" s="466"/>
      <c r="C257" s="135">
        <v>0</v>
      </c>
      <c r="D257" s="136">
        <v>0</v>
      </c>
      <c r="E257" s="136">
        <v>0</v>
      </c>
      <c r="F257" s="532">
        <v>0</v>
      </c>
      <c r="G257" s="528">
        <f t="shared" si="9"/>
        <v>0</v>
      </c>
      <c r="H257" s="531">
        <v>0</v>
      </c>
      <c r="J257" s="431"/>
      <c r="K257" s="431"/>
    </row>
    <row r="258" spans="1:11" ht="15" hidden="1" thickBot="1">
      <c r="A258" s="595"/>
      <c r="B258" s="466"/>
      <c r="C258" s="135">
        <v>0</v>
      </c>
      <c r="D258" s="136">
        <v>0</v>
      </c>
      <c r="E258" s="136">
        <v>0</v>
      </c>
      <c r="F258" s="532">
        <v>0</v>
      </c>
      <c r="G258" s="528">
        <f t="shared" si="9"/>
        <v>0</v>
      </c>
      <c r="H258" s="531">
        <v>0</v>
      </c>
      <c r="J258" s="431"/>
      <c r="K258" s="431"/>
    </row>
    <row r="259" spans="1:11" ht="15" hidden="1" thickBot="1">
      <c r="A259" s="595"/>
      <c r="B259" s="466"/>
      <c r="C259" s="135">
        <v>0</v>
      </c>
      <c r="D259" s="136">
        <v>0</v>
      </c>
      <c r="E259" s="136">
        <v>0</v>
      </c>
      <c r="F259" s="532">
        <v>0</v>
      </c>
      <c r="G259" s="528">
        <f t="shared" si="9"/>
        <v>0</v>
      </c>
      <c r="H259" s="531">
        <v>0</v>
      </c>
      <c r="J259" s="431"/>
      <c r="K259" s="431"/>
    </row>
    <row r="260" spans="1:11" ht="15" hidden="1" thickBot="1">
      <c r="A260" s="595"/>
      <c r="B260" s="466"/>
      <c r="C260" s="135">
        <v>0</v>
      </c>
      <c r="D260" s="136">
        <v>0</v>
      </c>
      <c r="E260" s="136">
        <v>0</v>
      </c>
      <c r="F260" s="532">
        <v>0</v>
      </c>
      <c r="G260" s="528">
        <f t="shared" si="9"/>
        <v>0</v>
      </c>
      <c r="H260" s="531">
        <v>0</v>
      </c>
      <c r="J260" s="431"/>
      <c r="K260" s="431"/>
    </row>
    <row r="261" spans="1:11" ht="15" hidden="1" thickBot="1">
      <c r="A261" s="595"/>
      <c r="B261" s="466"/>
      <c r="C261" s="135">
        <v>0</v>
      </c>
      <c r="D261" s="136">
        <v>0</v>
      </c>
      <c r="E261" s="136">
        <v>0</v>
      </c>
      <c r="F261" s="532">
        <v>0</v>
      </c>
      <c r="G261" s="528">
        <f t="shared" si="9"/>
        <v>0</v>
      </c>
      <c r="H261" s="531">
        <v>0</v>
      </c>
      <c r="J261" s="431"/>
      <c r="K261" s="431"/>
    </row>
    <row r="262" spans="1:11" ht="15" hidden="1" thickBot="1">
      <c r="A262" s="595"/>
      <c r="B262" s="466"/>
      <c r="C262" s="135">
        <v>0</v>
      </c>
      <c r="D262" s="136">
        <v>0</v>
      </c>
      <c r="E262" s="136">
        <v>0</v>
      </c>
      <c r="F262" s="532">
        <v>0</v>
      </c>
      <c r="G262" s="528">
        <f t="shared" si="9"/>
        <v>0</v>
      </c>
      <c r="H262" s="531">
        <v>0</v>
      </c>
      <c r="J262" s="431"/>
      <c r="K262" s="431"/>
    </row>
    <row r="263" spans="1:11" ht="15" hidden="1" thickBot="1">
      <c r="A263" s="595"/>
      <c r="B263" s="466"/>
      <c r="C263" s="135">
        <v>0</v>
      </c>
      <c r="D263" s="136">
        <v>0</v>
      </c>
      <c r="E263" s="136">
        <v>0</v>
      </c>
      <c r="F263" s="532">
        <v>0</v>
      </c>
      <c r="G263" s="528">
        <f t="shared" si="9"/>
        <v>0</v>
      </c>
      <c r="H263" s="531">
        <v>0</v>
      </c>
      <c r="J263" s="431"/>
      <c r="K263" s="431"/>
    </row>
    <row r="264" spans="1:11" ht="15" hidden="1" thickBot="1">
      <c r="A264" s="595"/>
      <c r="B264" s="466"/>
      <c r="C264" s="135">
        <v>0</v>
      </c>
      <c r="D264" s="136">
        <v>0</v>
      </c>
      <c r="E264" s="136">
        <v>0</v>
      </c>
      <c r="F264" s="532">
        <v>0</v>
      </c>
      <c r="G264" s="528">
        <f t="shared" si="9"/>
        <v>0</v>
      </c>
      <c r="H264" s="531">
        <v>0</v>
      </c>
      <c r="J264" s="431"/>
      <c r="K264" s="431"/>
    </row>
    <row r="265" spans="1:11" ht="15" hidden="1" thickBot="1">
      <c r="A265" s="595"/>
      <c r="B265" s="466"/>
      <c r="C265" s="135">
        <v>0</v>
      </c>
      <c r="D265" s="136">
        <v>0</v>
      </c>
      <c r="E265" s="136">
        <v>0</v>
      </c>
      <c r="F265" s="532">
        <v>0</v>
      </c>
      <c r="G265" s="528">
        <f t="shared" si="9"/>
        <v>0</v>
      </c>
      <c r="H265" s="531">
        <v>0</v>
      </c>
      <c r="J265" s="431"/>
      <c r="K265" s="431"/>
    </row>
    <row r="266" spans="1:11" ht="15" hidden="1" thickBot="1">
      <c r="A266" s="595"/>
      <c r="B266" s="466"/>
      <c r="C266" s="135">
        <v>0</v>
      </c>
      <c r="D266" s="136">
        <v>0</v>
      </c>
      <c r="E266" s="136">
        <v>0</v>
      </c>
      <c r="F266" s="532">
        <v>0</v>
      </c>
      <c r="G266" s="528">
        <f t="shared" si="9"/>
        <v>0</v>
      </c>
      <c r="H266" s="531">
        <v>0</v>
      </c>
      <c r="J266" s="431"/>
      <c r="K266" s="431"/>
    </row>
    <row r="267" spans="1:11" ht="15" hidden="1" thickBot="1">
      <c r="A267" s="595"/>
      <c r="B267" s="466"/>
      <c r="C267" s="135">
        <v>0</v>
      </c>
      <c r="D267" s="136">
        <v>0</v>
      </c>
      <c r="E267" s="136">
        <v>0</v>
      </c>
      <c r="F267" s="532">
        <v>0</v>
      </c>
      <c r="G267" s="528">
        <f t="shared" si="9"/>
        <v>0</v>
      </c>
      <c r="H267" s="531">
        <v>0</v>
      </c>
      <c r="J267" s="431"/>
      <c r="K267" s="431"/>
    </row>
    <row r="268" spans="1:11" ht="15" hidden="1" thickBot="1">
      <c r="A268" s="595"/>
      <c r="B268" s="466"/>
      <c r="C268" s="135">
        <v>0</v>
      </c>
      <c r="D268" s="136">
        <v>0</v>
      </c>
      <c r="E268" s="136">
        <v>0</v>
      </c>
      <c r="F268" s="532">
        <v>0</v>
      </c>
      <c r="G268" s="528">
        <f t="shared" si="9"/>
        <v>0</v>
      </c>
      <c r="H268" s="531">
        <v>0</v>
      </c>
      <c r="J268" s="431"/>
      <c r="K268" s="431"/>
    </row>
    <row r="269" spans="1:11" ht="15" hidden="1" thickBot="1">
      <c r="A269" s="595"/>
      <c r="B269" s="466"/>
      <c r="C269" s="135">
        <v>0</v>
      </c>
      <c r="D269" s="136">
        <v>0</v>
      </c>
      <c r="E269" s="136">
        <v>0</v>
      </c>
      <c r="F269" s="532">
        <v>0</v>
      </c>
      <c r="G269" s="528">
        <f t="shared" si="9"/>
        <v>0</v>
      </c>
      <c r="H269" s="531">
        <v>0</v>
      </c>
      <c r="J269" s="431"/>
      <c r="K269" s="431"/>
    </row>
    <row r="270" spans="1:11" ht="15" hidden="1" thickBot="1">
      <c r="A270" s="595"/>
      <c r="B270" s="466"/>
      <c r="C270" s="135">
        <v>0</v>
      </c>
      <c r="D270" s="136">
        <v>0</v>
      </c>
      <c r="E270" s="136">
        <v>0</v>
      </c>
      <c r="F270" s="532">
        <v>0</v>
      </c>
      <c r="G270" s="528">
        <f t="shared" si="9"/>
        <v>0</v>
      </c>
      <c r="H270" s="531">
        <v>0</v>
      </c>
      <c r="J270" s="431"/>
      <c r="K270" s="431"/>
    </row>
    <row r="271" spans="1:11" ht="15" hidden="1" thickBot="1">
      <c r="A271" s="595"/>
      <c r="B271" s="466"/>
      <c r="C271" s="135">
        <v>0</v>
      </c>
      <c r="D271" s="136">
        <v>0</v>
      </c>
      <c r="E271" s="136">
        <v>0</v>
      </c>
      <c r="F271" s="532">
        <v>0</v>
      </c>
      <c r="G271" s="528">
        <f t="shared" si="9"/>
        <v>0</v>
      </c>
      <c r="H271" s="531">
        <v>0</v>
      </c>
      <c r="J271" s="431"/>
      <c r="K271" s="431"/>
    </row>
    <row r="272" spans="1:11" ht="15" hidden="1" thickBot="1">
      <c r="A272" s="595"/>
      <c r="B272" s="466"/>
      <c r="C272" s="135">
        <v>0</v>
      </c>
      <c r="D272" s="136">
        <v>0</v>
      </c>
      <c r="E272" s="136">
        <v>0</v>
      </c>
      <c r="F272" s="532">
        <v>0</v>
      </c>
      <c r="G272" s="528">
        <f t="shared" si="9"/>
        <v>0</v>
      </c>
      <c r="H272" s="531">
        <v>0</v>
      </c>
      <c r="J272" s="431"/>
      <c r="K272" s="431"/>
    </row>
    <row r="273" spans="1:11" ht="15" hidden="1" thickBot="1">
      <c r="A273" s="595"/>
      <c r="B273" s="466"/>
      <c r="C273" s="135">
        <v>0</v>
      </c>
      <c r="D273" s="136">
        <v>0</v>
      </c>
      <c r="E273" s="136">
        <v>0</v>
      </c>
      <c r="F273" s="532">
        <v>0</v>
      </c>
      <c r="G273" s="528">
        <f t="shared" si="9"/>
        <v>0</v>
      </c>
      <c r="H273" s="531">
        <v>0</v>
      </c>
      <c r="J273" s="431"/>
      <c r="K273" s="431"/>
    </row>
    <row r="274" spans="1:11" ht="15" hidden="1" thickBot="1">
      <c r="A274" s="595"/>
      <c r="B274" s="466"/>
      <c r="C274" s="135">
        <v>0</v>
      </c>
      <c r="D274" s="136">
        <v>0</v>
      </c>
      <c r="E274" s="136">
        <v>0</v>
      </c>
      <c r="F274" s="532">
        <v>0</v>
      </c>
      <c r="G274" s="528">
        <f t="shared" si="9"/>
        <v>0</v>
      </c>
      <c r="H274" s="531">
        <v>0</v>
      </c>
      <c r="J274" s="431"/>
      <c r="K274" s="431"/>
    </row>
    <row r="275" spans="1:11" ht="15" hidden="1" thickBot="1">
      <c r="A275" s="595"/>
      <c r="B275" s="466"/>
      <c r="C275" s="135">
        <v>0</v>
      </c>
      <c r="D275" s="136">
        <v>0</v>
      </c>
      <c r="E275" s="136">
        <v>0</v>
      </c>
      <c r="F275" s="532">
        <v>0</v>
      </c>
      <c r="G275" s="528">
        <f t="shared" si="9"/>
        <v>0</v>
      </c>
      <c r="H275" s="531">
        <v>0</v>
      </c>
      <c r="J275" s="431"/>
      <c r="K275" s="431"/>
    </row>
    <row r="276" spans="1:11" ht="15" hidden="1" thickBot="1">
      <c r="A276" s="595"/>
      <c r="B276" s="466"/>
      <c r="C276" s="135">
        <v>0</v>
      </c>
      <c r="D276" s="136">
        <v>0</v>
      </c>
      <c r="E276" s="136">
        <v>0</v>
      </c>
      <c r="F276" s="532">
        <v>0</v>
      </c>
      <c r="G276" s="528">
        <f t="shared" si="9"/>
        <v>0</v>
      </c>
      <c r="H276" s="531">
        <v>0</v>
      </c>
      <c r="J276" s="431"/>
      <c r="K276" s="431"/>
    </row>
    <row r="277" spans="1:11" ht="15" hidden="1" thickBot="1">
      <c r="A277" s="595"/>
      <c r="B277" s="466"/>
      <c r="C277" s="135">
        <v>0</v>
      </c>
      <c r="D277" s="136">
        <v>0</v>
      </c>
      <c r="E277" s="136">
        <v>0</v>
      </c>
      <c r="F277" s="532">
        <v>0</v>
      </c>
      <c r="G277" s="528">
        <f t="shared" si="9"/>
        <v>0</v>
      </c>
      <c r="H277" s="531">
        <v>0</v>
      </c>
      <c r="J277" s="431"/>
      <c r="K277" s="431"/>
    </row>
    <row r="278" spans="1:11" ht="15" hidden="1" thickBot="1">
      <c r="A278" s="595"/>
      <c r="B278" s="466"/>
      <c r="C278" s="135">
        <v>0</v>
      </c>
      <c r="D278" s="136">
        <v>0</v>
      </c>
      <c r="E278" s="136">
        <v>0</v>
      </c>
      <c r="F278" s="532">
        <v>0</v>
      </c>
      <c r="G278" s="528">
        <f aca="true" t="shared" si="10" ref="G278:G309">+C278+D278+E278+F278</f>
        <v>0</v>
      </c>
      <c r="H278" s="531">
        <v>0</v>
      </c>
      <c r="J278" s="431"/>
      <c r="K278" s="431"/>
    </row>
    <row r="279" spans="1:11" ht="15" hidden="1" thickBot="1">
      <c r="A279" s="595"/>
      <c r="B279" s="466"/>
      <c r="C279" s="135">
        <v>0</v>
      </c>
      <c r="D279" s="136">
        <v>0</v>
      </c>
      <c r="E279" s="136">
        <v>0</v>
      </c>
      <c r="F279" s="532">
        <v>0</v>
      </c>
      <c r="G279" s="528">
        <f t="shared" si="10"/>
        <v>0</v>
      </c>
      <c r="H279" s="531">
        <v>0</v>
      </c>
      <c r="J279" s="431"/>
      <c r="K279" s="431"/>
    </row>
    <row r="280" spans="1:11" ht="15" hidden="1" thickBot="1">
      <c r="A280" s="595"/>
      <c r="B280" s="466"/>
      <c r="C280" s="135">
        <v>0</v>
      </c>
      <c r="D280" s="136">
        <v>0</v>
      </c>
      <c r="E280" s="136">
        <v>0</v>
      </c>
      <c r="F280" s="532">
        <v>0</v>
      </c>
      <c r="G280" s="528">
        <f t="shared" si="10"/>
        <v>0</v>
      </c>
      <c r="H280" s="531">
        <v>0</v>
      </c>
      <c r="J280" s="431"/>
      <c r="K280" s="431"/>
    </row>
    <row r="281" spans="1:11" ht="15" hidden="1" thickBot="1">
      <c r="A281" s="595"/>
      <c r="B281" s="466"/>
      <c r="C281" s="135">
        <v>0</v>
      </c>
      <c r="D281" s="136">
        <v>0</v>
      </c>
      <c r="E281" s="136">
        <v>0</v>
      </c>
      <c r="F281" s="532">
        <v>0</v>
      </c>
      <c r="G281" s="528">
        <f t="shared" si="10"/>
        <v>0</v>
      </c>
      <c r="H281" s="531">
        <v>0</v>
      </c>
      <c r="J281" s="431"/>
      <c r="K281" s="431"/>
    </row>
    <row r="282" spans="1:11" ht="15" hidden="1" thickBot="1">
      <c r="A282" s="595"/>
      <c r="B282" s="466"/>
      <c r="C282" s="135">
        <v>0</v>
      </c>
      <c r="D282" s="136">
        <v>0</v>
      </c>
      <c r="E282" s="136">
        <v>0</v>
      </c>
      <c r="F282" s="532">
        <v>0</v>
      </c>
      <c r="G282" s="528">
        <f t="shared" si="10"/>
        <v>0</v>
      </c>
      <c r="H282" s="531">
        <v>0</v>
      </c>
      <c r="J282" s="431"/>
      <c r="K282" s="431"/>
    </row>
    <row r="283" spans="1:11" ht="15" hidden="1" thickBot="1">
      <c r="A283" s="595"/>
      <c r="B283" s="466"/>
      <c r="C283" s="135">
        <v>0</v>
      </c>
      <c r="D283" s="136">
        <v>0</v>
      </c>
      <c r="E283" s="136">
        <v>0</v>
      </c>
      <c r="F283" s="532">
        <v>0</v>
      </c>
      <c r="G283" s="528">
        <f t="shared" si="10"/>
        <v>0</v>
      </c>
      <c r="H283" s="531">
        <v>0</v>
      </c>
      <c r="J283" s="431"/>
      <c r="K283" s="431"/>
    </row>
    <row r="284" spans="1:11" ht="15" hidden="1" thickBot="1">
      <c r="A284" s="595"/>
      <c r="B284" s="466"/>
      <c r="C284" s="135">
        <v>0</v>
      </c>
      <c r="D284" s="136">
        <v>0</v>
      </c>
      <c r="E284" s="136">
        <v>0</v>
      </c>
      <c r="F284" s="532">
        <v>0</v>
      </c>
      <c r="G284" s="528">
        <f t="shared" si="10"/>
        <v>0</v>
      </c>
      <c r="H284" s="531">
        <v>0</v>
      </c>
      <c r="J284" s="431"/>
      <c r="K284" s="431"/>
    </row>
    <row r="285" spans="1:11" ht="15" hidden="1" thickBot="1">
      <c r="A285" s="595"/>
      <c r="B285" s="466"/>
      <c r="C285" s="135">
        <v>0</v>
      </c>
      <c r="D285" s="136">
        <v>0</v>
      </c>
      <c r="E285" s="136">
        <v>0</v>
      </c>
      <c r="F285" s="532">
        <v>0</v>
      </c>
      <c r="G285" s="528">
        <f t="shared" si="10"/>
        <v>0</v>
      </c>
      <c r="H285" s="531">
        <v>0</v>
      </c>
      <c r="J285" s="431"/>
      <c r="K285" s="431"/>
    </row>
    <row r="286" spans="1:11" ht="15" hidden="1" thickBot="1">
      <c r="A286" s="595"/>
      <c r="B286" s="466"/>
      <c r="C286" s="135">
        <v>0</v>
      </c>
      <c r="D286" s="136">
        <v>0</v>
      </c>
      <c r="E286" s="136">
        <v>0</v>
      </c>
      <c r="F286" s="532">
        <v>0</v>
      </c>
      <c r="G286" s="528">
        <f t="shared" si="10"/>
        <v>0</v>
      </c>
      <c r="H286" s="531">
        <v>0</v>
      </c>
      <c r="J286" s="431"/>
      <c r="K286" s="431"/>
    </row>
    <row r="287" spans="1:11" ht="15" hidden="1" thickBot="1">
      <c r="A287" s="595"/>
      <c r="B287" s="466"/>
      <c r="C287" s="135">
        <v>0</v>
      </c>
      <c r="D287" s="136">
        <v>0</v>
      </c>
      <c r="E287" s="136">
        <v>0</v>
      </c>
      <c r="F287" s="532">
        <v>0</v>
      </c>
      <c r="G287" s="528">
        <f t="shared" si="10"/>
        <v>0</v>
      </c>
      <c r="H287" s="531">
        <v>0</v>
      </c>
      <c r="J287" s="431"/>
      <c r="K287" s="431"/>
    </row>
    <row r="288" spans="1:11" ht="15" hidden="1" thickBot="1">
      <c r="A288" s="595"/>
      <c r="B288" s="466"/>
      <c r="C288" s="135">
        <v>0</v>
      </c>
      <c r="D288" s="136">
        <v>0</v>
      </c>
      <c r="E288" s="136">
        <v>0</v>
      </c>
      <c r="F288" s="532">
        <v>0</v>
      </c>
      <c r="G288" s="528">
        <f t="shared" si="10"/>
        <v>0</v>
      </c>
      <c r="H288" s="531">
        <v>0</v>
      </c>
      <c r="J288" s="431"/>
      <c r="K288" s="431"/>
    </row>
    <row r="289" spans="1:11" ht="15" hidden="1" thickBot="1">
      <c r="A289" s="595"/>
      <c r="B289" s="466"/>
      <c r="C289" s="135">
        <v>0</v>
      </c>
      <c r="D289" s="136">
        <v>0</v>
      </c>
      <c r="E289" s="136">
        <v>0</v>
      </c>
      <c r="F289" s="532">
        <v>0</v>
      </c>
      <c r="G289" s="528">
        <f t="shared" si="10"/>
        <v>0</v>
      </c>
      <c r="H289" s="531">
        <v>0</v>
      </c>
      <c r="J289" s="431"/>
      <c r="K289" s="431"/>
    </row>
    <row r="290" spans="1:11" ht="15" hidden="1" thickBot="1">
      <c r="A290" s="595"/>
      <c r="B290" s="466"/>
      <c r="C290" s="135">
        <v>0</v>
      </c>
      <c r="D290" s="136">
        <v>0</v>
      </c>
      <c r="E290" s="136">
        <v>0</v>
      </c>
      <c r="F290" s="532">
        <v>0</v>
      </c>
      <c r="G290" s="528">
        <f t="shared" si="10"/>
        <v>0</v>
      </c>
      <c r="H290" s="531">
        <v>0</v>
      </c>
      <c r="J290" s="431"/>
      <c r="K290" s="431"/>
    </row>
    <row r="291" spans="1:11" ht="15" hidden="1" thickBot="1">
      <c r="A291" s="595"/>
      <c r="B291" s="466"/>
      <c r="C291" s="135">
        <v>0</v>
      </c>
      <c r="D291" s="136">
        <v>0</v>
      </c>
      <c r="E291" s="136">
        <v>0</v>
      </c>
      <c r="F291" s="532">
        <v>0</v>
      </c>
      <c r="G291" s="528">
        <f t="shared" si="10"/>
        <v>0</v>
      </c>
      <c r="H291" s="531">
        <v>0</v>
      </c>
      <c r="J291" s="431"/>
      <c r="K291" s="431"/>
    </row>
    <row r="292" spans="1:11" ht="15" hidden="1" thickBot="1">
      <c r="A292" s="595"/>
      <c r="B292" s="466"/>
      <c r="C292" s="135">
        <v>0</v>
      </c>
      <c r="D292" s="136">
        <v>0</v>
      </c>
      <c r="E292" s="136">
        <v>0</v>
      </c>
      <c r="F292" s="532">
        <v>0</v>
      </c>
      <c r="G292" s="528">
        <f t="shared" si="10"/>
        <v>0</v>
      </c>
      <c r="H292" s="531">
        <v>0</v>
      </c>
      <c r="J292" s="431"/>
      <c r="K292" s="431"/>
    </row>
    <row r="293" spans="1:11" ht="15" hidden="1" thickBot="1">
      <c r="A293" s="595"/>
      <c r="B293" s="466"/>
      <c r="C293" s="135">
        <v>0</v>
      </c>
      <c r="D293" s="136">
        <v>0</v>
      </c>
      <c r="E293" s="136">
        <v>0</v>
      </c>
      <c r="F293" s="532">
        <v>0</v>
      </c>
      <c r="G293" s="528">
        <f t="shared" si="10"/>
        <v>0</v>
      </c>
      <c r="H293" s="531">
        <v>0</v>
      </c>
      <c r="J293" s="431"/>
      <c r="K293" s="431"/>
    </row>
    <row r="294" spans="1:11" ht="15" hidden="1" thickBot="1">
      <c r="A294" s="595"/>
      <c r="B294" s="466"/>
      <c r="C294" s="135">
        <v>0</v>
      </c>
      <c r="D294" s="136">
        <v>0</v>
      </c>
      <c r="E294" s="136">
        <v>0</v>
      </c>
      <c r="F294" s="532">
        <v>0</v>
      </c>
      <c r="G294" s="528">
        <f t="shared" si="10"/>
        <v>0</v>
      </c>
      <c r="H294" s="531">
        <v>0</v>
      </c>
      <c r="J294" s="431"/>
      <c r="K294" s="431"/>
    </row>
    <row r="295" spans="1:11" ht="15" hidden="1" thickBot="1">
      <c r="A295" s="595"/>
      <c r="B295" s="466"/>
      <c r="C295" s="135">
        <v>0</v>
      </c>
      <c r="D295" s="136">
        <v>0</v>
      </c>
      <c r="E295" s="136">
        <v>0</v>
      </c>
      <c r="F295" s="532">
        <v>0</v>
      </c>
      <c r="G295" s="528">
        <f t="shared" si="10"/>
        <v>0</v>
      </c>
      <c r="H295" s="531">
        <v>0</v>
      </c>
      <c r="J295" s="431"/>
      <c r="K295" s="431"/>
    </row>
    <row r="296" spans="1:11" ht="15" hidden="1" thickBot="1">
      <c r="A296" s="595"/>
      <c r="B296" s="466"/>
      <c r="C296" s="135">
        <v>0</v>
      </c>
      <c r="D296" s="136">
        <v>0</v>
      </c>
      <c r="E296" s="136">
        <v>0</v>
      </c>
      <c r="F296" s="532">
        <v>0</v>
      </c>
      <c r="G296" s="528">
        <f t="shared" si="10"/>
        <v>0</v>
      </c>
      <c r="H296" s="531">
        <v>0</v>
      </c>
      <c r="J296" s="431"/>
      <c r="K296" s="431"/>
    </row>
    <row r="297" spans="1:11" ht="15" hidden="1" thickBot="1">
      <c r="A297" s="595"/>
      <c r="B297" s="466"/>
      <c r="C297" s="135">
        <v>0</v>
      </c>
      <c r="D297" s="136">
        <v>0</v>
      </c>
      <c r="E297" s="136">
        <v>0</v>
      </c>
      <c r="F297" s="532">
        <v>0</v>
      </c>
      <c r="G297" s="528">
        <f t="shared" si="10"/>
        <v>0</v>
      </c>
      <c r="H297" s="531">
        <v>0</v>
      </c>
      <c r="J297" s="431"/>
      <c r="K297" s="431"/>
    </row>
    <row r="298" spans="1:11" ht="15" hidden="1" thickBot="1">
      <c r="A298" s="595"/>
      <c r="B298" s="466"/>
      <c r="C298" s="135">
        <v>0</v>
      </c>
      <c r="D298" s="136">
        <v>0</v>
      </c>
      <c r="E298" s="136">
        <v>0</v>
      </c>
      <c r="F298" s="532">
        <v>0</v>
      </c>
      <c r="G298" s="528">
        <f t="shared" si="10"/>
        <v>0</v>
      </c>
      <c r="H298" s="531">
        <v>0</v>
      </c>
      <c r="J298" s="431"/>
      <c r="K298" s="431"/>
    </row>
    <row r="299" spans="1:11" ht="15" hidden="1" thickBot="1">
      <c r="A299" s="595"/>
      <c r="B299" s="466"/>
      <c r="C299" s="135">
        <v>0</v>
      </c>
      <c r="D299" s="136">
        <v>0</v>
      </c>
      <c r="E299" s="136">
        <v>0</v>
      </c>
      <c r="F299" s="532">
        <v>0</v>
      </c>
      <c r="G299" s="528">
        <f t="shared" si="10"/>
        <v>0</v>
      </c>
      <c r="H299" s="531">
        <v>0</v>
      </c>
      <c r="J299" s="431"/>
      <c r="K299" s="431"/>
    </row>
    <row r="300" spans="1:11" ht="15" hidden="1" thickBot="1">
      <c r="A300" s="595"/>
      <c r="B300" s="466"/>
      <c r="C300" s="135">
        <v>0</v>
      </c>
      <c r="D300" s="136">
        <v>0</v>
      </c>
      <c r="E300" s="136">
        <v>0</v>
      </c>
      <c r="F300" s="532">
        <v>0</v>
      </c>
      <c r="G300" s="528">
        <f t="shared" si="10"/>
        <v>0</v>
      </c>
      <c r="H300" s="531">
        <v>0</v>
      </c>
      <c r="J300" s="431"/>
      <c r="K300" s="431"/>
    </row>
    <row r="301" spans="1:11" ht="15" hidden="1" thickBot="1">
      <c r="A301" s="595"/>
      <c r="B301" s="466"/>
      <c r="C301" s="135">
        <v>0</v>
      </c>
      <c r="D301" s="136">
        <v>0</v>
      </c>
      <c r="E301" s="136">
        <v>0</v>
      </c>
      <c r="F301" s="532">
        <v>0</v>
      </c>
      <c r="G301" s="528">
        <f t="shared" si="10"/>
        <v>0</v>
      </c>
      <c r="H301" s="531">
        <v>0</v>
      </c>
      <c r="J301" s="431"/>
      <c r="K301" s="431"/>
    </row>
    <row r="302" spans="1:11" ht="15" hidden="1" thickBot="1">
      <c r="A302" s="595"/>
      <c r="B302" s="466"/>
      <c r="C302" s="135">
        <v>0</v>
      </c>
      <c r="D302" s="136">
        <v>0</v>
      </c>
      <c r="E302" s="136">
        <v>0</v>
      </c>
      <c r="F302" s="532">
        <v>0</v>
      </c>
      <c r="G302" s="528">
        <f t="shared" si="10"/>
        <v>0</v>
      </c>
      <c r="H302" s="531">
        <v>0</v>
      </c>
      <c r="J302" s="431"/>
      <c r="K302" s="431"/>
    </row>
    <row r="303" spans="1:11" ht="15" hidden="1" thickBot="1">
      <c r="A303" s="595"/>
      <c r="B303" s="466"/>
      <c r="C303" s="135">
        <v>0</v>
      </c>
      <c r="D303" s="136">
        <v>0</v>
      </c>
      <c r="E303" s="136">
        <v>0</v>
      </c>
      <c r="F303" s="532">
        <v>0</v>
      </c>
      <c r="G303" s="528">
        <f t="shared" si="10"/>
        <v>0</v>
      </c>
      <c r="H303" s="531">
        <v>0</v>
      </c>
      <c r="J303" s="431"/>
      <c r="K303" s="431"/>
    </row>
    <row r="304" spans="1:11" ht="15" hidden="1" thickBot="1">
      <c r="A304" s="595"/>
      <c r="B304" s="466"/>
      <c r="C304" s="135">
        <v>0</v>
      </c>
      <c r="D304" s="136">
        <v>0</v>
      </c>
      <c r="E304" s="136">
        <v>0</v>
      </c>
      <c r="F304" s="532">
        <v>0</v>
      </c>
      <c r="G304" s="528">
        <f t="shared" si="10"/>
        <v>0</v>
      </c>
      <c r="H304" s="531">
        <v>0</v>
      </c>
      <c r="J304" s="431"/>
      <c r="K304" s="431"/>
    </row>
    <row r="305" spans="1:11" ht="15" hidden="1" thickBot="1">
      <c r="A305" s="595"/>
      <c r="B305" s="466"/>
      <c r="C305" s="135">
        <v>0</v>
      </c>
      <c r="D305" s="136">
        <v>0</v>
      </c>
      <c r="E305" s="136">
        <v>0</v>
      </c>
      <c r="F305" s="532">
        <v>0</v>
      </c>
      <c r="G305" s="528">
        <f t="shared" si="10"/>
        <v>0</v>
      </c>
      <c r="H305" s="531">
        <v>0</v>
      </c>
      <c r="J305" s="431"/>
      <c r="K305" s="431"/>
    </row>
    <row r="306" spans="1:11" ht="15" hidden="1" thickBot="1">
      <c r="A306" s="595"/>
      <c r="B306" s="466"/>
      <c r="C306" s="135">
        <v>0</v>
      </c>
      <c r="D306" s="136">
        <v>0</v>
      </c>
      <c r="E306" s="136">
        <v>0</v>
      </c>
      <c r="F306" s="532">
        <v>0</v>
      </c>
      <c r="G306" s="528">
        <f t="shared" si="10"/>
        <v>0</v>
      </c>
      <c r="H306" s="531">
        <v>0</v>
      </c>
      <c r="J306" s="431"/>
      <c r="K306" s="431"/>
    </row>
    <row r="307" spans="1:11" ht="15" hidden="1" thickBot="1">
      <c r="A307" s="595"/>
      <c r="B307" s="466"/>
      <c r="C307" s="135">
        <v>0</v>
      </c>
      <c r="D307" s="136">
        <v>0</v>
      </c>
      <c r="E307" s="136">
        <v>0</v>
      </c>
      <c r="F307" s="532">
        <v>0</v>
      </c>
      <c r="G307" s="528">
        <f t="shared" si="10"/>
        <v>0</v>
      </c>
      <c r="H307" s="531">
        <v>0</v>
      </c>
      <c r="J307" s="431"/>
      <c r="K307" s="431"/>
    </row>
    <row r="308" spans="1:11" ht="15" hidden="1" thickBot="1">
      <c r="A308" s="595"/>
      <c r="B308" s="466"/>
      <c r="C308" s="135">
        <v>0</v>
      </c>
      <c r="D308" s="136">
        <v>0</v>
      </c>
      <c r="E308" s="136">
        <v>0</v>
      </c>
      <c r="F308" s="532">
        <v>0</v>
      </c>
      <c r="G308" s="528">
        <f t="shared" si="10"/>
        <v>0</v>
      </c>
      <c r="H308" s="531">
        <v>0</v>
      </c>
      <c r="J308" s="431"/>
      <c r="K308" s="431"/>
    </row>
    <row r="309" spans="1:11" ht="15" hidden="1" thickBot="1">
      <c r="A309" s="595"/>
      <c r="B309" s="466"/>
      <c r="C309" s="135">
        <v>0</v>
      </c>
      <c r="D309" s="136">
        <v>0</v>
      </c>
      <c r="E309" s="136">
        <v>0</v>
      </c>
      <c r="F309" s="532">
        <v>0</v>
      </c>
      <c r="G309" s="528">
        <f t="shared" si="10"/>
        <v>0</v>
      </c>
      <c r="H309" s="531">
        <v>0</v>
      </c>
      <c r="J309" s="431"/>
      <c r="K309" s="431"/>
    </row>
    <row r="310" spans="1:11" ht="15" hidden="1" thickBot="1">
      <c r="A310" s="595"/>
      <c r="B310" s="466"/>
      <c r="C310" s="135">
        <v>0</v>
      </c>
      <c r="D310" s="136">
        <v>0</v>
      </c>
      <c r="E310" s="136">
        <v>0</v>
      </c>
      <c r="F310" s="532">
        <v>0</v>
      </c>
      <c r="G310" s="528">
        <f>+C310+D310+E310+F310</f>
        <v>0</v>
      </c>
      <c r="H310" s="531">
        <v>0</v>
      </c>
      <c r="J310" s="431"/>
      <c r="K310" s="431"/>
    </row>
    <row r="311" spans="1:11" ht="15" hidden="1" thickBot="1">
      <c r="A311" s="595"/>
      <c r="B311" s="466"/>
      <c r="C311" s="135">
        <v>0</v>
      </c>
      <c r="D311" s="136">
        <v>0</v>
      </c>
      <c r="E311" s="136">
        <v>0</v>
      </c>
      <c r="F311" s="532">
        <v>0</v>
      </c>
      <c r="G311" s="528">
        <f>+C311+D311+E311+F311</f>
        <v>0</v>
      </c>
      <c r="H311" s="531">
        <v>0</v>
      </c>
      <c r="J311" s="431"/>
      <c r="K311" s="431"/>
    </row>
    <row r="312" spans="1:11" ht="15" hidden="1" thickBot="1">
      <c r="A312" s="595"/>
      <c r="B312" s="466"/>
      <c r="C312" s="135">
        <v>0</v>
      </c>
      <c r="D312" s="136">
        <v>0</v>
      </c>
      <c r="E312" s="136">
        <v>0</v>
      </c>
      <c r="F312" s="532">
        <v>0</v>
      </c>
      <c r="G312" s="528">
        <f>+C312+D312+E312+F312</f>
        <v>0</v>
      </c>
      <c r="H312" s="531">
        <v>0</v>
      </c>
      <c r="J312" s="431"/>
      <c r="K312" s="431"/>
    </row>
    <row r="313" spans="1:11" ht="15" hidden="1" thickBot="1">
      <c r="A313" s="595"/>
      <c r="B313" s="466"/>
      <c r="C313" s="135">
        <v>0</v>
      </c>
      <c r="D313" s="136">
        <v>0</v>
      </c>
      <c r="E313" s="136">
        <v>0</v>
      </c>
      <c r="F313" s="532">
        <v>0</v>
      </c>
      <c r="G313" s="528">
        <f>+C313+D313+E313+F313</f>
        <v>0</v>
      </c>
      <c r="H313" s="531">
        <v>0</v>
      </c>
      <c r="J313" s="431"/>
      <c r="K313" s="431"/>
    </row>
    <row r="314" spans="1:11" ht="15" thickBot="1" thickTop="1">
      <c r="A314" s="590"/>
      <c r="B314" s="589" t="s">
        <v>539</v>
      </c>
      <c r="C314" s="444">
        <f aca="true" t="shared" si="11" ref="C314:H314">SUM(C214:C313)</f>
        <v>0</v>
      </c>
      <c r="D314" s="441">
        <f t="shared" si="11"/>
        <v>0</v>
      </c>
      <c r="E314" s="441">
        <f t="shared" si="11"/>
        <v>0</v>
      </c>
      <c r="F314" s="440">
        <f t="shared" si="11"/>
        <v>0</v>
      </c>
      <c r="G314" s="442">
        <f t="shared" si="11"/>
        <v>0</v>
      </c>
      <c r="H314" s="439">
        <f t="shared" si="11"/>
        <v>0</v>
      </c>
      <c r="J314" s="431"/>
      <c r="K314" s="431"/>
    </row>
    <row r="315" spans="1:11" ht="15" thickTop="1">
      <c r="A315" s="597"/>
      <c r="B315" s="596" t="s">
        <v>538</v>
      </c>
      <c r="C315" s="526"/>
      <c r="D315" s="536"/>
      <c r="E315" s="536"/>
      <c r="F315" s="539"/>
      <c r="G315" s="538"/>
      <c r="H315" s="537"/>
      <c r="J315" s="431"/>
      <c r="K315" s="431"/>
    </row>
    <row r="316" spans="1:11" ht="14.25">
      <c r="A316" s="595"/>
      <c r="B316" s="598"/>
      <c r="C316" s="135">
        <v>0</v>
      </c>
      <c r="D316" s="136">
        <v>0</v>
      </c>
      <c r="E316" s="136">
        <v>0</v>
      </c>
      <c r="F316" s="532">
        <v>0</v>
      </c>
      <c r="G316" s="528">
        <f aca="true" t="shared" si="12" ref="G316:G347">+C316+D316+E316+F316</f>
        <v>0</v>
      </c>
      <c r="H316" s="531">
        <v>0</v>
      </c>
      <c r="J316" s="431"/>
      <c r="K316" s="431"/>
    </row>
    <row r="317" spans="1:11" ht="14.25">
      <c r="A317" s="595"/>
      <c r="B317" s="598"/>
      <c r="C317" s="135">
        <v>0</v>
      </c>
      <c r="D317" s="136">
        <v>0</v>
      </c>
      <c r="E317" s="136">
        <v>0</v>
      </c>
      <c r="F317" s="532">
        <v>0</v>
      </c>
      <c r="G317" s="528">
        <f t="shared" si="12"/>
        <v>0</v>
      </c>
      <c r="H317" s="531">
        <v>0</v>
      </c>
      <c r="J317" s="431"/>
      <c r="K317" s="431"/>
    </row>
    <row r="318" spans="1:11" ht="15" customHeight="1" thickBot="1">
      <c r="A318" s="595"/>
      <c r="B318" s="598"/>
      <c r="C318" s="135">
        <v>0</v>
      </c>
      <c r="D318" s="136">
        <v>0</v>
      </c>
      <c r="E318" s="136">
        <v>0</v>
      </c>
      <c r="F318" s="532">
        <v>0</v>
      </c>
      <c r="G318" s="528">
        <f t="shared" si="12"/>
        <v>0</v>
      </c>
      <c r="H318" s="531">
        <v>0</v>
      </c>
      <c r="J318" s="431"/>
      <c r="K318" s="431"/>
    </row>
    <row r="319" spans="1:11" ht="15" customHeight="1" hidden="1">
      <c r="A319" s="595"/>
      <c r="B319" s="598"/>
      <c r="C319" s="135">
        <v>0</v>
      </c>
      <c r="D319" s="136">
        <v>0</v>
      </c>
      <c r="E319" s="136">
        <v>0</v>
      </c>
      <c r="F319" s="532">
        <v>0</v>
      </c>
      <c r="G319" s="528">
        <f t="shared" si="12"/>
        <v>0</v>
      </c>
      <c r="H319" s="531">
        <v>0</v>
      </c>
      <c r="J319" s="431"/>
      <c r="K319" s="431"/>
    </row>
    <row r="320" spans="1:11" ht="15" hidden="1" thickBot="1">
      <c r="A320" s="595"/>
      <c r="B320" s="598"/>
      <c r="C320" s="135">
        <v>0</v>
      </c>
      <c r="D320" s="136">
        <v>0</v>
      </c>
      <c r="E320" s="136">
        <v>0</v>
      </c>
      <c r="F320" s="532">
        <v>0</v>
      </c>
      <c r="G320" s="528">
        <f t="shared" si="12"/>
        <v>0</v>
      </c>
      <c r="H320" s="531">
        <v>0</v>
      </c>
      <c r="J320" s="431"/>
      <c r="K320" s="431"/>
    </row>
    <row r="321" spans="1:11" ht="15" hidden="1" thickBot="1">
      <c r="A321" s="595"/>
      <c r="B321" s="598"/>
      <c r="C321" s="135">
        <v>0</v>
      </c>
      <c r="D321" s="136">
        <v>0</v>
      </c>
      <c r="E321" s="136">
        <v>0</v>
      </c>
      <c r="F321" s="532">
        <v>0</v>
      </c>
      <c r="G321" s="528">
        <f t="shared" si="12"/>
        <v>0</v>
      </c>
      <c r="H321" s="531">
        <v>0</v>
      </c>
      <c r="J321" s="431"/>
      <c r="K321" s="431"/>
    </row>
    <row r="322" spans="1:11" ht="15" hidden="1" thickBot="1">
      <c r="A322" s="595"/>
      <c r="B322" s="598"/>
      <c r="C322" s="135">
        <v>0</v>
      </c>
      <c r="D322" s="136">
        <v>0</v>
      </c>
      <c r="E322" s="136">
        <v>0</v>
      </c>
      <c r="F322" s="532">
        <v>0</v>
      </c>
      <c r="G322" s="528">
        <f t="shared" si="12"/>
        <v>0</v>
      </c>
      <c r="H322" s="531">
        <v>0</v>
      </c>
      <c r="J322" s="431"/>
      <c r="K322" s="431"/>
    </row>
    <row r="323" spans="1:11" ht="15" hidden="1" thickBot="1">
      <c r="A323" s="595"/>
      <c r="B323" s="598"/>
      <c r="C323" s="135">
        <v>0</v>
      </c>
      <c r="D323" s="136">
        <v>0</v>
      </c>
      <c r="E323" s="136">
        <v>0</v>
      </c>
      <c r="F323" s="532">
        <v>0</v>
      </c>
      <c r="G323" s="528">
        <f t="shared" si="12"/>
        <v>0</v>
      </c>
      <c r="H323" s="531">
        <v>0</v>
      </c>
      <c r="J323" s="431"/>
      <c r="K323" s="431"/>
    </row>
    <row r="324" spans="1:11" ht="15" hidden="1" thickBot="1">
      <c r="A324" s="595"/>
      <c r="B324" s="466"/>
      <c r="C324" s="135">
        <v>0</v>
      </c>
      <c r="D324" s="136">
        <v>0</v>
      </c>
      <c r="E324" s="136">
        <v>0</v>
      </c>
      <c r="F324" s="532">
        <v>0</v>
      </c>
      <c r="G324" s="528">
        <f t="shared" si="12"/>
        <v>0</v>
      </c>
      <c r="H324" s="531">
        <v>0</v>
      </c>
      <c r="J324" s="431"/>
      <c r="K324" s="431"/>
    </row>
    <row r="325" spans="1:11" ht="15" hidden="1" thickBot="1">
      <c r="A325" s="595"/>
      <c r="B325" s="466"/>
      <c r="C325" s="135">
        <v>0</v>
      </c>
      <c r="D325" s="136">
        <v>0</v>
      </c>
      <c r="E325" s="136">
        <v>0</v>
      </c>
      <c r="F325" s="532">
        <v>0</v>
      </c>
      <c r="G325" s="528">
        <f t="shared" si="12"/>
        <v>0</v>
      </c>
      <c r="H325" s="531">
        <v>0</v>
      </c>
      <c r="J325" s="431"/>
      <c r="K325" s="431"/>
    </row>
    <row r="326" spans="1:11" ht="15" hidden="1" thickBot="1">
      <c r="A326" s="595"/>
      <c r="B326" s="598"/>
      <c r="C326" s="135">
        <v>0</v>
      </c>
      <c r="D326" s="136">
        <v>0</v>
      </c>
      <c r="E326" s="136">
        <v>0</v>
      </c>
      <c r="F326" s="532">
        <v>0</v>
      </c>
      <c r="G326" s="528">
        <f t="shared" si="12"/>
        <v>0</v>
      </c>
      <c r="H326" s="531">
        <v>0</v>
      </c>
      <c r="J326" s="431"/>
      <c r="K326" s="431"/>
    </row>
    <row r="327" spans="1:11" ht="15" hidden="1" thickBot="1">
      <c r="A327" s="595"/>
      <c r="B327" s="598"/>
      <c r="C327" s="135">
        <v>0</v>
      </c>
      <c r="D327" s="136">
        <v>0</v>
      </c>
      <c r="E327" s="136">
        <v>0</v>
      </c>
      <c r="F327" s="532">
        <v>0</v>
      </c>
      <c r="G327" s="528">
        <f t="shared" si="12"/>
        <v>0</v>
      </c>
      <c r="H327" s="531">
        <v>0</v>
      </c>
      <c r="J327" s="431"/>
      <c r="K327" s="431"/>
    </row>
    <row r="328" spans="1:11" ht="15" customHeight="1" hidden="1">
      <c r="A328" s="595"/>
      <c r="B328" s="598"/>
      <c r="C328" s="135">
        <v>0</v>
      </c>
      <c r="D328" s="136">
        <v>0</v>
      </c>
      <c r="E328" s="136">
        <v>0</v>
      </c>
      <c r="F328" s="532">
        <v>0</v>
      </c>
      <c r="G328" s="528">
        <f t="shared" si="12"/>
        <v>0</v>
      </c>
      <c r="H328" s="531">
        <v>0</v>
      </c>
      <c r="J328" s="431"/>
      <c r="K328" s="431"/>
    </row>
    <row r="329" spans="1:11" ht="15" customHeight="1" hidden="1">
      <c r="A329" s="595"/>
      <c r="B329" s="598"/>
      <c r="C329" s="135">
        <v>0</v>
      </c>
      <c r="D329" s="136">
        <v>0</v>
      </c>
      <c r="E329" s="136">
        <v>0</v>
      </c>
      <c r="F329" s="532">
        <v>0</v>
      </c>
      <c r="G329" s="528">
        <f t="shared" si="12"/>
        <v>0</v>
      </c>
      <c r="H329" s="531">
        <v>0</v>
      </c>
      <c r="J329" s="431"/>
      <c r="K329" s="431"/>
    </row>
    <row r="330" spans="1:11" ht="15" hidden="1" thickBot="1">
      <c r="A330" s="595"/>
      <c r="B330" s="598"/>
      <c r="C330" s="135">
        <v>0</v>
      </c>
      <c r="D330" s="136">
        <v>0</v>
      </c>
      <c r="E330" s="136">
        <v>0</v>
      </c>
      <c r="F330" s="532">
        <v>0</v>
      </c>
      <c r="G330" s="528">
        <f t="shared" si="12"/>
        <v>0</v>
      </c>
      <c r="H330" s="531">
        <v>0</v>
      </c>
      <c r="J330" s="431"/>
      <c r="K330" s="431"/>
    </row>
    <row r="331" spans="1:11" ht="15" hidden="1" thickBot="1">
      <c r="A331" s="595"/>
      <c r="B331" s="598"/>
      <c r="C331" s="135">
        <v>0</v>
      </c>
      <c r="D331" s="136">
        <v>0</v>
      </c>
      <c r="E331" s="136">
        <v>0</v>
      </c>
      <c r="F331" s="532">
        <v>0</v>
      </c>
      <c r="G331" s="528">
        <f t="shared" si="12"/>
        <v>0</v>
      </c>
      <c r="H331" s="531">
        <v>0</v>
      </c>
      <c r="J331" s="431"/>
      <c r="K331" s="431"/>
    </row>
    <row r="332" spans="1:11" ht="15" hidden="1" thickBot="1">
      <c r="A332" s="595"/>
      <c r="B332" s="598"/>
      <c r="C332" s="135">
        <v>0</v>
      </c>
      <c r="D332" s="136">
        <v>0</v>
      </c>
      <c r="E332" s="136">
        <v>0</v>
      </c>
      <c r="F332" s="532">
        <v>0</v>
      </c>
      <c r="G332" s="528">
        <f t="shared" si="12"/>
        <v>0</v>
      </c>
      <c r="H332" s="531">
        <v>0</v>
      </c>
      <c r="J332" s="431"/>
      <c r="K332" s="431"/>
    </row>
    <row r="333" spans="1:11" ht="15" hidden="1" thickBot="1">
      <c r="A333" s="595"/>
      <c r="B333" s="598"/>
      <c r="C333" s="135">
        <v>0</v>
      </c>
      <c r="D333" s="136">
        <v>0</v>
      </c>
      <c r="E333" s="136">
        <v>0</v>
      </c>
      <c r="F333" s="532">
        <v>0</v>
      </c>
      <c r="G333" s="528">
        <f t="shared" si="12"/>
        <v>0</v>
      </c>
      <c r="H333" s="531">
        <v>0</v>
      </c>
      <c r="J333" s="431"/>
      <c r="K333" s="431"/>
    </row>
    <row r="334" spans="1:11" ht="15" customHeight="1" hidden="1">
      <c r="A334" s="595"/>
      <c r="B334" s="598"/>
      <c r="C334" s="135">
        <v>0</v>
      </c>
      <c r="D334" s="136">
        <v>0</v>
      </c>
      <c r="E334" s="136">
        <v>0</v>
      </c>
      <c r="F334" s="532">
        <v>0</v>
      </c>
      <c r="G334" s="528">
        <f t="shared" si="12"/>
        <v>0</v>
      </c>
      <c r="H334" s="531">
        <v>0</v>
      </c>
      <c r="J334" s="431"/>
      <c r="K334" s="431"/>
    </row>
    <row r="335" spans="1:11" ht="15" customHeight="1" hidden="1">
      <c r="A335" s="595"/>
      <c r="B335" s="598"/>
      <c r="C335" s="135">
        <v>0</v>
      </c>
      <c r="D335" s="136">
        <v>0</v>
      </c>
      <c r="E335" s="136">
        <v>0</v>
      </c>
      <c r="F335" s="532">
        <v>0</v>
      </c>
      <c r="G335" s="528">
        <f t="shared" si="12"/>
        <v>0</v>
      </c>
      <c r="H335" s="531">
        <v>0</v>
      </c>
      <c r="J335" s="431"/>
      <c r="K335" s="431"/>
    </row>
    <row r="336" spans="1:11" ht="15" hidden="1" thickBot="1">
      <c r="A336" s="595"/>
      <c r="B336" s="598"/>
      <c r="C336" s="135">
        <v>0</v>
      </c>
      <c r="D336" s="136">
        <v>0</v>
      </c>
      <c r="E336" s="136">
        <v>0</v>
      </c>
      <c r="F336" s="532">
        <v>0</v>
      </c>
      <c r="G336" s="528">
        <f t="shared" si="12"/>
        <v>0</v>
      </c>
      <c r="H336" s="531">
        <v>0</v>
      </c>
      <c r="J336" s="431"/>
      <c r="K336" s="431"/>
    </row>
    <row r="337" spans="1:11" ht="15" hidden="1" thickBot="1">
      <c r="A337" s="595"/>
      <c r="B337" s="598"/>
      <c r="C337" s="135">
        <v>0</v>
      </c>
      <c r="D337" s="136">
        <v>0</v>
      </c>
      <c r="E337" s="136">
        <v>0</v>
      </c>
      <c r="F337" s="532">
        <v>0</v>
      </c>
      <c r="G337" s="528">
        <f t="shared" si="12"/>
        <v>0</v>
      </c>
      <c r="H337" s="531">
        <v>0</v>
      </c>
      <c r="J337" s="431"/>
      <c r="K337" s="431"/>
    </row>
    <row r="338" spans="1:11" ht="15" hidden="1" thickBot="1">
      <c r="A338" s="595"/>
      <c r="B338" s="598"/>
      <c r="C338" s="135">
        <v>0</v>
      </c>
      <c r="D338" s="136">
        <v>0</v>
      </c>
      <c r="E338" s="136">
        <v>0</v>
      </c>
      <c r="F338" s="532">
        <v>0</v>
      </c>
      <c r="G338" s="528">
        <f t="shared" si="12"/>
        <v>0</v>
      </c>
      <c r="H338" s="531">
        <v>0</v>
      </c>
      <c r="J338" s="431"/>
      <c r="K338" s="431"/>
    </row>
    <row r="339" spans="1:11" ht="15" hidden="1" thickBot="1">
      <c r="A339" s="595"/>
      <c r="B339" s="598"/>
      <c r="C339" s="135">
        <v>0</v>
      </c>
      <c r="D339" s="136">
        <v>0</v>
      </c>
      <c r="E339" s="136">
        <v>0</v>
      </c>
      <c r="F339" s="532">
        <v>0</v>
      </c>
      <c r="G339" s="528">
        <f t="shared" si="12"/>
        <v>0</v>
      </c>
      <c r="H339" s="531">
        <v>0</v>
      </c>
      <c r="J339" s="431"/>
      <c r="K339" s="431"/>
    </row>
    <row r="340" spans="1:11" ht="15" hidden="1" thickBot="1">
      <c r="A340" s="595"/>
      <c r="B340" s="466"/>
      <c r="C340" s="135">
        <v>0</v>
      </c>
      <c r="D340" s="136">
        <v>0</v>
      </c>
      <c r="E340" s="136">
        <v>0</v>
      </c>
      <c r="F340" s="532">
        <v>0</v>
      </c>
      <c r="G340" s="528">
        <f t="shared" si="12"/>
        <v>0</v>
      </c>
      <c r="H340" s="531">
        <v>0</v>
      </c>
      <c r="J340" s="431"/>
      <c r="K340" s="431"/>
    </row>
    <row r="341" spans="1:11" ht="15" hidden="1" thickBot="1">
      <c r="A341" s="595"/>
      <c r="B341" s="466"/>
      <c r="C341" s="135">
        <v>0</v>
      </c>
      <c r="D341" s="136">
        <v>0</v>
      </c>
      <c r="E341" s="136">
        <v>0</v>
      </c>
      <c r="F341" s="532">
        <v>0</v>
      </c>
      <c r="G341" s="528">
        <f t="shared" si="12"/>
        <v>0</v>
      </c>
      <c r="H341" s="531">
        <v>0</v>
      </c>
      <c r="J341" s="431"/>
      <c r="K341" s="431"/>
    </row>
    <row r="342" spans="1:11" ht="15" hidden="1" thickBot="1">
      <c r="A342" s="595"/>
      <c r="B342" s="598"/>
      <c r="C342" s="135">
        <v>0</v>
      </c>
      <c r="D342" s="136">
        <v>0</v>
      </c>
      <c r="E342" s="136">
        <v>0</v>
      </c>
      <c r="F342" s="532">
        <v>0</v>
      </c>
      <c r="G342" s="528">
        <f t="shared" si="12"/>
        <v>0</v>
      </c>
      <c r="H342" s="531">
        <v>0</v>
      </c>
      <c r="J342" s="431"/>
      <c r="K342" s="431"/>
    </row>
    <row r="343" spans="1:11" ht="15" hidden="1" thickBot="1">
      <c r="A343" s="595"/>
      <c r="B343" s="598"/>
      <c r="C343" s="135">
        <v>0</v>
      </c>
      <c r="D343" s="136">
        <v>0</v>
      </c>
      <c r="E343" s="136">
        <v>0</v>
      </c>
      <c r="F343" s="532">
        <v>0</v>
      </c>
      <c r="G343" s="528">
        <f t="shared" si="12"/>
        <v>0</v>
      </c>
      <c r="H343" s="531">
        <v>0</v>
      </c>
      <c r="J343" s="431"/>
      <c r="K343" s="431"/>
    </row>
    <row r="344" spans="1:11" ht="15" customHeight="1" hidden="1">
      <c r="A344" s="595"/>
      <c r="B344" s="598"/>
      <c r="C344" s="135">
        <v>0</v>
      </c>
      <c r="D344" s="136">
        <v>0</v>
      </c>
      <c r="E344" s="136">
        <v>0</v>
      </c>
      <c r="F344" s="532">
        <v>0</v>
      </c>
      <c r="G344" s="528">
        <f t="shared" si="12"/>
        <v>0</v>
      </c>
      <c r="H344" s="531">
        <v>0</v>
      </c>
      <c r="J344" s="431"/>
      <c r="K344" s="431"/>
    </row>
    <row r="345" spans="1:11" ht="15" customHeight="1" hidden="1" thickBot="1">
      <c r="A345" s="595"/>
      <c r="B345" s="598"/>
      <c r="C345" s="135">
        <v>0</v>
      </c>
      <c r="D345" s="136">
        <v>0</v>
      </c>
      <c r="E345" s="136">
        <v>0</v>
      </c>
      <c r="F345" s="532">
        <v>0</v>
      </c>
      <c r="G345" s="528">
        <f t="shared" si="12"/>
        <v>0</v>
      </c>
      <c r="H345" s="531">
        <v>0</v>
      </c>
      <c r="J345" s="431"/>
      <c r="K345" s="431"/>
    </row>
    <row r="346" spans="1:11" ht="15" hidden="1" thickBot="1">
      <c r="A346" s="595"/>
      <c r="B346" s="598"/>
      <c r="C346" s="135">
        <v>0</v>
      </c>
      <c r="D346" s="136">
        <v>0</v>
      </c>
      <c r="E346" s="136">
        <v>0</v>
      </c>
      <c r="F346" s="532">
        <v>0</v>
      </c>
      <c r="G346" s="528">
        <f t="shared" si="12"/>
        <v>0</v>
      </c>
      <c r="H346" s="531">
        <v>0</v>
      </c>
      <c r="J346" s="431"/>
      <c r="K346" s="431"/>
    </row>
    <row r="347" spans="1:11" ht="15" hidden="1" thickBot="1">
      <c r="A347" s="595"/>
      <c r="B347" s="598"/>
      <c r="C347" s="135">
        <v>0</v>
      </c>
      <c r="D347" s="136">
        <v>0</v>
      </c>
      <c r="E347" s="136">
        <v>0</v>
      </c>
      <c r="F347" s="532">
        <v>0</v>
      </c>
      <c r="G347" s="528">
        <f t="shared" si="12"/>
        <v>0</v>
      </c>
      <c r="H347" s="531">
        <v>0</v>
      </c>
      <c r="J347" s="431"/>
      <c r="K347" s="431"/>
    </row>
    <row r="348" spans="1:11" ht="15" hidden="1" thickBot="1">
      <c r="A348" s="595"/>
      <c r="B348" s="598"/>
      <c r="C348" s="135">
        <v>0</v>
      </c>
      <c r="D348" s="136">
        <v>0</v>
      </c>
      <c r="E348" s="136">
        <v>0</v>
      </c>
      <c r="F348" s="532">
        <v>0</v>
      </c>
      <c r="G348" s="528">
        <f aca="true" t="shared" si="13" ref="G348:G379">+C348+D348+E348+F348</f>
        <v>0</v>
      </c>
      <c r="H348" s="531">
        <v>0</v>
      </c>
      <c r="J348" s="431"/>
      <c r="K348" s="431"/>
    </row>
    <row r="349" spans="1:11" ht="15" hidden="1" thickBot="1">
      <c r="A349" s="595"/>
      <c r="B349" s="598"/>
      <c r="C349" s="135">
        <v>0</v>
      </c>
      <c r="D349" s="136">
        <v>0</v>
      </c>
      <c r="E349" s="136">
        <v>0</v>
      </c>
      <c r="F349" s="532">
        <v>0</v>
      </c>
      <c r="G349" s="528">
        <f t="shared" si="13"/>
        <v>0</v>
      </c>
      <c r="H349" s="531">
        <v>0</v>
      </c>
      <c r="J349" s="431"/>
      <c r="K349" s="431"/>
    </row>
    <row r="350" spans="1:11" ht="15" customHeight="1" hidden="1">
      <c r="A350" s="595"/>
      <c r="B350" s="598"/>
      <c r="C350" s="135">
        <v>0</v>
      </c>
      <c r="D350" s="136">
        <v>0</v>
      </c>
      <c r="E350" s="136">
        <v>0</v>
      </c>
      <c r="F350" s="532">
        <v>0</v>
      </c>
      <c r="G350" s="528">
        <f t="shared" si="13"/>
        <v>0</v>
      </c>
      <c r="H350" s="531">
        <v>0</v>
      </c>
      <c r="J350" s="431"/>
      <c r="K350" s="431"/>
    </row>
    <row r="351" spans="1:11" ht="15" customHeight="1" hidden="1">
      <c r="A351" s="595"/>
      <c r="B351" s="598"/>
      <c r="C351" s="135">
        <v>0</v>
      </c>
      <c r="D351" s="136">
        <v>0</v>
      </c>
      <c r="E351" s="136">
        <v>0</v>
      </c>
      <c r="F351" s="532">
        <v>0</v>
      </c>
      <c r="G351" s="528">
        <f t="shared" si="13"/>
        <v>0</v>
      </c>
      <c r="H351" s="531">
        <v>0</v>
      </c>
      <c r="J351" s="431"/>
      <c r="K351" s="431"/>
    </row>
    <row r="352" spans="1:11" ht="15" hidden="1" thickBot="1">
      <c r="A352" s="595"/>
      <c r="B352" s="598"/>
      <c r="C352" s="135">
        <v>0</v>
      </c>
      <c r="D352" s="136">
        <v>0</v>
      </c>
      <c r="E352" s="136">
        <v>0</v>
      </c>
      <c r="F352" s="532">
        <v>0</v>
      </c>
      <c r="G352" s="528">
        <f t="shared" si="13"/>
        <v>0</v>
      </c>
      <c r="H352" s="531">
        <v>0</v>
      </c>
      <c r="J352" s="431"/>
      <c r="K352" s="431"/>
    </row>
    <row r="353" spans="1:11" ht="15" hidden="1" thickBot="1">
      <c r="A353" s="595"/>
      <c r="B353" s="598"/>
      <c r="C353" s="135">
        <v>0</v>
      </c>
      <c r="D353" s="136">
        <v>0</v>
      </c>
      <c r="E353" s="136">
        <v>0</v>
      </c>
      <c r="F353" s="532">
        <v>0</v>
      </c>
      <c r="G353" s="528">
        <f t="shared" si="13"/>
        <v>0</v>
      </c>
      <c r="H353" s="531">
        <v>0</v>
      </c>
      <c r="J353" s="431"/>
      <c r="K353" s="431"/>
    </row>
    <row r="354" spans="1:11" ht="15" hidden="1" thickBot="1">
      <c r="A354" s="595"/>
      <c r="B354" s="598"/>
      <c r="C354" s="135">
        <v>0</v>
      </c>
      <c r="D354" s="136">
        <v>0</v>
      </c>
      <c r="E354" s="136">
        <v>0</v>
      </c>
      <c r="F354" s="532">
        <v>0</v>
      </c>
      <c r="G354" s="528">
        <f t="shared" si="13"/>
        <v>0</v>
      </c>
      <c r="H354" s="531">
        <v>0</v>
      </c>
      <c r="J354" s="431"/>
      <c r="K354" s="431"/>
    </row>
    <row r="355" spans="1:11" ht="15" hidden="1" thickBot="1">
      <c r="A355" s="595"/>
      <c r="B355" s="598"/>
      <c r="C355" s="135">
        <v>0</v>
      </c>
      <c r="D355" s="136">
        <v>0</v>
      </c>
      <c r="E355" s="136">
        <v>0</v>
      </c>
      <c r="F355" s="532">
        <v>0</v>
      </c>
      <c r="G355" s="528">
        <f t="shared" si="13"/>
        <v>0</v>
      </c>
      <c r="H355" s="531">
        <v>0</v>
      </c>
      <c r="J355" s="431"/>
      <c r="K355" s="431"/>
    </row>
    <row r="356" spans="1:11" ht="15" hidden="1" thickBot="1">
      <c r="A356" s="595"/>
      <c r="B356" s="466"/>
      <c r="C356" s="135">
        <v>0</v>
      </c>
      <c r="D356" s="136">
        <v>0</v>
      </c>
      <c r="E356" s="136">
        <v>0</v>
      </c>
      <c r="F356" s="532">
        <v>0</v>
      </c>
      <c r="G356" s="528">
        <f t="shared" si="13"/>
        <v>0</v>
      </c>
      <c r="H356" s="531">
        <v>0</v>
      </c>
      <c r="J356" s="431"/>
      <c r="K356" s="431"/>
    </row>
    <row r="357" spans="1:11" ht="15" hidden="1" thickBot="1">
      <c r="A357" s="595"/>
      <c r="B357" s="466"/>
      <c r="C357" s="135">
        <v>0</v>
      </c>
      <c r="D357" s="136">
        <v>0</v>
      </c>
      <c r="E357" s="136">
        <v>0</v>
      </c>
      <c r="F357" s="532">
        <v>0</v>
      </c>
      <c r="G357" s="528">
        <f t="shared" si="13"/>
        <v>0</v>
      </c>
      <c r="H357" s="531">
        <v>0</v>
      </c>
      <c r="J357" s="431"/>
      <c r="K357" s="431"/>
    </row>
    <row r="358" spans="1:11" ht="15" hidden="1" thickBot="1">
      <c r="A358" s="595"/>
      <c r="B358" s="598"/>
      <c r="C358" s="135">
        <v>0</v>
      </c>
      <c r="D358" s="136">
        <v>0</v>
      </c>
      <c r="E358" s="136">
        <v>0</v>
      </c>
      <c r="F358" s="532">
        <v>0</v>
      </c>
      <c r="G358" s="528">
        <f t="shared" si="13"/>
        <v>0</v>
      </c>
      <c r="H358" s="531">
        <v>0</v>
      </c>
      <c r="J358" s="431"/>
      <c r="K358" s="431"/>
    </row>
    <row r="359" spans="1:11" ht="15" hidden="1" thickBot="1">
      <c r="A359" s="595"/>
      <c r="B359" s="598"/>
      <c r="C359" s="135">
        <v>0</v>
      </c>
      <c r="D359" s="136">
        <v>0</v>
      </c>
      <c r="E359" s="136">
        <v>0</v>
      </c>
      <c r="F359" s="532">
        <v>0</v>
      </c>
      <c r="G359" s="528">
        <f t="shared" si="13"/>
        <v>0</v>
      </c>
      <c r="H359" s="531">
        <v>0</v>
      </c>
      <c r="J359" s="431"/>
      <c r="K359" s="431"/>
    </row>
    <row r="360" spans="1:11" ht="15" customHeight="1" hidden="1">
      <c r="A360" s="595"/>
      <c r="B360" s="598"/>
      <c r="C360" s="135">
        <v>0</v>
      </c>
      <c r="D360" s="136">
        <v>0</v>
      </c>
      <c r="E360" s="136">
        <v>0</v>
      </c>
      <c r="F360" s="532">
        <v>0</v>
      </c>
      <c r="G360" s="528">
        <f t="shared" si="13"/>
        <v>0</v>
      </c>
      <c r="H360" s="531">
        <v>0</v>
      </c>
      <c r="J360" s="431"/>
      <c r="K360" s="431"/>
    </row>
    <row r="361" spans="1:11" ht="15" customHeight="1" hidden="1">
      <c r="A361" s="595"/>
      <c r="B361" s="598"/>
      <c r="C361" s="135">
        <v>0</v>
      </c>
      <c r="D361" s="136">
        <v>0</v>
      </c>
      <c r="E361" s="136">
        <v>0</v>
      </c>
      <c r="F361" s="532">
        <v>0</v>
      </c>
      <c r="G361" s="528">
        <f t="shared" si="13"/>
        <v>0</v>
      </c>
      <c r="H361" s="531">
        <v>0</v>
      </c>
      <c r="J361" s="431"/>
      <c r="K361" s="431"/>
    </row>
    <row r="362" spans="1:11" ht="15" hidden="1" thickBot="1">
      <c r="A362" s="595"/>
      <c r="B362" s="598"/>
      <c r="C362" s="135">
        <v>0</v>
      </c>
      <c r="D362" s="136">
        <v>0</v>
      </c>
      <c r="E362" s="136">
        <v>0</v>
      </c>
      <c r="F362" s="532">
        <v>0</v>
      </c>
      <c r="G362" s="528">
        <f t="shared" si="13"/>
        <v>0</v>
      </c>
      <c r="H362" s="531">
        <v>0</v>
      </c>
      <c r="J362" s="431"/>
      <c r="K362" s="431"/>
    </row>
    <row r="363" spans="1:11" ht="15" hidden="1" thickBot="1">
      <c r="A363" s="595"/>
      <c r="B363" s="598"/>
      <c r="C363" s="135">
        <v>0</v>
      </c>
      <c r="D363" s="136">
        <v>0</v>
      </c>
      <c r="E363" s="136">
        <v>0</v>
      </c>
      <c r="F363" s="532">
        <v>0</v>
      </c>
      <c r="G363" s="528">
        <f t="shared" si="13"/>
        <v>0</v>
      </c>
      <c r="H363" s="531">
        <v>0</v>
      </c>
      <c r="J363" s="431"/>
      <c r="K363" s="431"/>
    </row>
    <row r="364" spans="1:11" ht="15" hidden="1" thickBot="1">
      <c r="A364" s="595"/>
      <c r="B364" s="598"/>
      <c r="C364" s="135">
        <v>0</v>
      </c>
      <c r="D364" s="136">
        <v>0</v>
      </c>
      <c r="E364" s="136">
        <v>0</v>
      </c>
      <c r="F364" s="532">
        <v>0</v>
      </c>
      <c r="G364" s="528">
        <f t="shared" si="13"/>
        <v>0</v>
      </c>
      <c r="H364" s="531">
        <v>0</v>
      </c>
      <c r="J364" s="431"/>
      <c r="K364" s="431"/>
    </row>
    <row r="365" spans="1:11" ht="15" hidden="1" thickBot="1">
      <c r="A365" s="595"/>
      <c r="B365" s="598"/>
      <c r="C365" s="135">
        <v>0</v>
      </c>
      <c r="D365" s="136">
        <v>0</v>
      </c>
      <c r="E365" s="136">
        <v>0</v>
      </c>
      <c r="F365" s="532">
        <v>0</v>
      </c>
      <c r="G365" s="528">
        <f t="shared" si="13"/>
        <v>0</v>
      </c>
      <c r="H365" s="531">
        <v>0</v>
      </c>
      <c r="J365" s="431"/>
      <c r="K365" s="431"/>
    </row>
    <row r="366" spans="1:11" ht="15" hidden="1" thickBot="1">
      <c r="A366" s="595"/>
      <c r="B366" s="466"/>
      <c r="C366" s="135">
        <v>0</v>
      </c>
      <c r="D366" s="136">
        <v>0</v>
      </c>
      <c r="E366" s="136">
        <v>0</v>
      </c>
      <c r="F366" s="532">
        <v>0</v>
      </c>
      <c r="G366" s="528">
        <f t="shared" si="13"/>
        <v>0</v>
      </c>
      <c r="H366" s="531">
        <v>0</v>
      </c>
      <c r="J366" s="431"/>
      <c r="K366" s="431"/>
    </row>
    <row r="367" spans="1:11" ht="15" hidden="1" thickBot="1">
      <c r="A367" s="595"/>
      <c r="B367" s="598"/>
      <c r="C367" s="135">
        <v>0</v>
      </c>
      <c r="D367" s="136">
        <v>0</v>
      </c>
      <c r="E367" s="136">
        <v>0</v>
      </c>
      <c r="F367" s="532">
        <v>0</v>
      </c>
      <c r="G367" s="528">
        <f t="shared" si="13"/>
        <v>0</v>
      </c>
      <c r="H367" s="531">
        <v>0</v>
      </c>
      <c r="J367" s="431"/>
      <c r="K367" s="431"/>
    </row>
    <row r="368" spans="1:11" ht="15" customHeight="1" hidden="1">
      <c r="A368" s="595"/>
      <c r="B368" s="598"/>
      <c r="C368" s="135">
        <v>0</v>
      </c>
      <c r="D368" s="136">
        <v>0</v>
      </c>
      <c r="E368" s="136">
        <v>0</v>
      </c>
      <c r="F368" s="532">
        <v>0</v>
      </c>
      <c r="G368" s="528">
        <f t="shared" si="13"/>
        <v>0</v>
      </c>
      <c r="H368" s="531">
        <v>0</v>
      </c>
      <c r="J368" s="431"/>
      <c r="K368" s="431"/>
    </row>
    <row r="369" spans="1:11" ht="15" customHeight="1" hidden="1">
      <c r="A369" s="595"/>
      <c r="B369" s="598"/>
      <c r="C369" s="135">
        <v>0</v>
      </c>
      <c r="D369" s="136">
        <v>0</v>
      </c>
      <c r="E369" s="136">
        <v>0</v>
      </c>
      <c r="F369" s="532">
        <v>0</v>
      </c>
      <c r="G369" s="528">
        <f t="shared" si="13"/>
        <v>0</v>
      </c>
      <c r="H369" s="531">
        <v>0</v>
      </c>
      <c r="J369" s="431"/>
      <c r="K369" s="431"/>
    </row>
    <row r="370" spans="1:11" ht="15" hidden="1" thickBot="1">
      <c r="A370" s="595"/>
      <c r="B370" s="598"/>
      <c r="C370" s="135">
        <v>0</v>
      </c>
      <c r="D370" s="136">
        <v>0</v>
      </c>
      <c r="E370" s="136">
        <v>0</v>
      </c>
      <c r="F370" s="532">
        <v>0</v>
      </c>
      <c r="G370" s="528">
        <f t="shared" si="13"/>
        <v>0</v>
      </c>
      <c r="H370" s="531">
        <v>0</v>
      </c>
      <c r="J370" s="431"/>
      <c r="K370" s="431"/>
    </row>
    <row r="371" spans="1:11" ht="15" hidden="1" thickBot="1">
      <c r="A371" s="595"/>
      <c r="B371" s="598"/>
      <c r="C371" s="135">
        <v>0</v>
      </c>
      <c r="D371" s="136">
        <v>0</v>
      </c>
      <c r="E371" s="136">
        <v>0</v>
      </c>
      <c r="F371" s="532">
        <v>0</v>
      </c>
      <c r="G371" s="528">
        <f t="shared" si="13"/>
        <v>0</v>
      </c>
      <c r="H371" s="531">
        <v>0</v>
      </c>
      <c r="J371" s="431"/>
      <c r="K371" s="431"/>
    </row>
    <row r="372" spans="1:11" ht="15" hidden="1" thickBot="1">
      <c r="A372" s="595"/>
      <c r="B372" s="598"/>
      <c r="C372" s="135">
        <v>0</v>
      </c>
      <c r="D372" s="136">
        <v>0</v>
      </c>
      <c r="E372" s="136">
        <v>0</v>
      </c>
      <c r="F372" s="532">
        <v>0</v>
      </c>
      <c r="G372" s="528">
        <f t="shared" si="13"/>
        <v>0</v>
      </c>
      <c r="H372" s="531">
        <v>0</v>
      </c>
      <c r="J372" s="431"/>
      <c r="K372" s="431"/>
    </row>
    <row r="373" spans="1:11" ht="15" hidden="1" thickBot="1">
      <c r="A373" s="595"/>
      <c r="B373" s="598"/>
      <c r="C373" s="135">
        <v>0</v>
      </c>
      <c r="D373" s="136">
        <v>0</v>
      </c>
      <c r="E373" s="136">
        <v>0</v>
      </c>
      <c r="F373" s="532">
        <v>0</v>
      </c>
      <c r="G373" s="528">
        <f t="shared" si="13"/>
        <v>0</v>
      </c>
      <c r="H373" s="531">
        <v>0</v>
      </c>
      <c r="J373" s="431"/>
      <c r="K373" s="431"/>
    </row>
    <row r="374" spans="1:11" ht="15" hidden="1" thickBot="1">
      <c r="A374" s="595"/>
      <c r="B374" s="466"/>
      <c r="C374" s="135">
        <v>0</v>
      </c>
      <c r="D374" s="136">
        <v>0</v>
      </c>
      <c r="E374" s="136">
        <v>0</v>
      </c>
      <c r="F374" s="532">
        <v>0</v>
      </c>
      <c r="G374" s="528">
        <f t="shared" si="13"/>
        <v>0</v>
      </c>
      <c r="H374" s="531">
        <v>0</v>
      </c>
      <c r="J374" s="431"/>
      <c r="K374" s="431"/>
    </row>
    <row r="375" spans="1:11" ht="15" hidden="1" thickBot="1">
      <c r="A375" s="595"/>
      <c r="B375" s="466"/>
      <c r="C375" s="135">
        <v>0</v>
      </c>
      <c r="D375" s="136">
        <v>0</v>
      </c>
      <c r="E375" s="136">
        <v>0</v>
      </c>
      <c r="F375" s="532">
        <v>0</v>
      </c>
      <c r="G375" s="528">
        <f t="shared" si="13"/>
        <v>0</v>
      </c>
      <c r="H375" s="531">
        <v>0</v>
      </c>
      <c r="J375" s="431"/>
      <c r="K375" s="431"/>
    </row>
    <row r="376" spans="1:11" ht="15" hidden="1" thickBot="1">
      <c r="A376" s="595"/>
      <c r="B376" s="598"/>
      <c r="C376" s="135">
        <v>0</v>
      </c>
      <c r="D376" s="136">
        <v>0</v>
      </c>
      <c r="E376" s="136">
        <v>0</v>
      </c>
      <c r="F376" s="532">
        <v>0</v>
      </c>
      <c r="G376" s="528">
        <f t="shared" si="13"/>
        <v>0</v>
      </c>
      <c r="H376" s="531">
        <v>0</v>
      </c>
      <c r="J376" s="431"/>
      <c r="K376" s="431"/>
    </row>
    <row r="377" spans="1:11" ht="15" hidden="1" thickBot="1">
      <c r="A377" s="595"/>
      <c r="B377" s="598"/>
      <c r="C377" s="135">
        <v>0</v>
      </c>
      <c r="D377" s="136">
        <v>0</v>
      </c>
      <c r="E377" s="136">
        <v>0</v>
      </c>
      <c r="F377" s="532">
        <v>0</v>
      </c>
      <c r="G377" s="528">
        <f t="shared" si="13"/>
        <v>0</v>
      </c>
      <c r="H377" s="531">
        <v>0</v>
      </c>
      <c r="J377" s="431"/>
      <c r="K377" s="431"/>
    </row>
    <row r="378" spans="1:11" ht="15" customHeight="1" hidden="1">
      <c r="A378" s="595"/>
      <c r="B378" s="598"/>
      <c r="C378" s="135">
        <v>0</v>
      </c>
      <c r="D378" s="136">
        <v>0</v>
      </c>
      <c r="E378" s="136">
        <v>0</v>
      </c>
      <c r="F378" s="532">
        <v>0</v>
      </c>
      <c r="G378" s="528">
        <f t="shared" si="13"/>
        <v>0</v>
      </c>
      <c r="H378" s="531">
        <v>0</v>
      </c>
      <c r="J378" s="431"/>
      <c r="K378" s="431"/>
    </row>
    <row r="379" spans="1:11" ht="15" customHeight="1" hidden="1">
      <c r="A379" s="595"/>
      <c r="B379" s="598"/>
      <c r="C379" s="135">
        <v>0</v>
      </c>
      <c r="D379" s="136">
        <v>0</v>
      </c>
      <c r="E379" s="136">
        <v>0</v>
      </c>
      <c r="F379" s="532">
        <v>0</v>
      </c>
      <c r="G379" s="528">
        <f t="shared" si="13"/>
        <v>0</v>
      </c>
      <c r="H379" s="531">
        <v>0</v>
      </c>
      <c r="J379" s="431"/>
      <c r="K379" s="431"/>
    </row>
    <row r="380" spans="1:11" ht="15" hidden="1" thickBot="1">
      <c r="A380" s="595"/>
      <c r="B380" s="598"/>
      <c r="C380" s="135">
        <v>0</v>
      </c>
      <c r="D380" s="136">
        <v>0</v>
      </c>
      <c r="E380" s="136">
        <v>0</v>
      </c>
      <c r="F380" s="532">
        <v>0</v>
      </c>
      <c r="G380" s="528">
        <f aca="true" t="shared" si="14" ref="G380:G411">+C380+D380+E380+F380</f>
        <v>0</v>
      </c>
      <c r="H380" s="531">
        <v>0</v>
      </c>
      <c r="J380" s="431"/>
      <c r="K380" s="431"/>
    </row>
    <row r="381" spans="1:11" ht="15" hidden="1" thickBot="1">
      <c r="A381" s="595"/>
      <c r="B381" s="598"/>
      <c r="C381" s="135">
        <v>0</v>
      </c>
      <c r="D381" s="136">
        <v>0</v>
      </c>
      <c r="E381" s="136">
        <v>0</v>
      </c>
      <c r="F381" s="532">
        <v>0</v>
      </c>
      <c r="G381" s="528">
        <f t="shared" si="14"/>
        <v>0</v>
      </c>
      <c r="H381" s="531">
        <v>0</v>
      </c>
      <c r="J381" s="431"/>
      <c r="K381" s="431"/>
    </row>
    <row r="382" spans="1:11" ht="15" hidden="1" thickBot="1">
      <c r="A382" s="595"/>
      <c r="B382" s="598"/>
      <c r="C382" s="135">
        <v>0</v>
      </c>
      <c r="D382" s="136">
        <v>0</v>
      </c>
      <c r="E382" s="136">
        <v>0</v>
      </c>
      <c r="F382" s="532">
        <v>0</v>
      </c>
      <c r="G382" s="528">
        <f t="shared" si="14"/>
        <v>0</v>
      </c>
      <c r="H382" s="531">
        <v>0</v>
      </c>
      <c r="J382" s="431"/>
      <c r="K382" s="431"/>
    </row>
    <row r="383" spans="1:11" ht="15" hidden="1" thickBot="1">
      <c r="A383" s="595"/>
      <c r="B383" s="598"/>
      <c r="C383" s="135">
        <v>0</v>
      </c>
      <c r="D383" s="136">
        <v>0</v>
      </c>
      <c r="E383" s="136">
        <v>0</v>
      </c>
      <c r="F383" s="532">
        <v>0</v>
      </c>
      <c r="G383" s="528">
        <f t="shared" si="14"/>
        <v>0</v>
      </c>
      <c r="H383" s="531">
        <v>0</v>
      </c>
      <c r="J383" s="431"/>
      <c r="K383" s="431"/>
    </row>
    <row r="384" spans="1:11" ht="15" customHeight="1" hidden="1">
      <c r="A384" s="595"/>
      <c r="B384" s="598"/>
      <c r="C384" s="135">
        <v>0</v>
      </c>
      <c r="D384" s="136">
        <v>0</v>
      </c>
      <c r="E384" s="136">
        <v>0</v>
      </c>
      <c r="F384" s="532">
        <v>0</v>
      </c>
      <c r="G384" s="528">
        <f t="shared" si="14"/>
        <v>0</v>
      </c>
      <c r="H384" s="531">
        <v>0</v>
      </c>
      <c r="J384" s="431"/>
      <c r="K384" s="431"/>
    </row>
    <row r="385" spans="1:11" ht="15" customHeight="1" hidden="1">
      <c r="A385" s="595"/>
      <c r="B385" s="598"/>
      <c r="C385" s="135">
        <v>0</v>
      </c>
      <c r="D385" s="136">
        <v>0</v>
      </c>
      <c r="E385" s="136">
        <v>0</v>
      </c>
      <c r="F385" s="532">
        <v>0</v>
      </c>
      <c r="G385" s="528">
        <f t="shared" si="14"/>
        <v>0</v>
      </c>
      <c r="H385" s="531">
        <v>0</v>
      </c>
      <c r="J385" s="431"/>
      <c r="K385" s="431"/>
    </row>
    <row r="386" spans="1:11" ht="15" hidden="1" thickBot="1">
      <c r="A386" s="595"/>
      <c r="B386" s="598"/>
      <c r="C386" s="135">
        <v>0</v>
      </c>
      <c r="D386" s="136">
        <v>0</v>
      </c>
      <c r="E386" s="136">
        <v>0</v>
      </c>
      <c r="F386" s="532">
        <v>0</v>
      </c>
      <c r="G386" s="528">
        <f t="shared" si="14"/>
        <v>0</v>
      </c>
      <c r="H386" s="531">
        <v>0</v>
      </c>
      <c r="J386" s="431"/>
      <c r="K386" s="431"/>
    </row>
    <row r="387" spans="1:11" ht="15" hidden="1" thickBot="1">
      <c r="A387" s="595"/>
      <c r="B387" s="598"/>
      <c r="C387" s="135">
        <v>0</v>
      </c>
      <c r="D387" s="136">
        <v>0</v>
      </c>
      <c r="E387" s="136">
        <v>0</v>
      </c>
      <c r="F387" s="532">
        <v>0</v>
      </c>
      <c r="G387" s="528">
        <f t="shared" si="14"/>
        <v>0</v>
      </c>
      <c r="H387" s="531">
        <v>0</v>
      </c>
      <c r="J387" s="431"/>
      <c r="K387" s="431"/>
    </row>
    <row r="388" spans="1:11" ht="15" hidden="1" thickBot="1">
      <c r="A388" s="595"/>
      <c r="B388" s="598"/>
      <c r="C388" s="135">
        <v>0</v>
      </c>
      <c r="D388" s="136">
        <v>0</v>
      </c>
      <c r="E388" s="136">
        <v>0</v>
      </c>
      <c r="F388" s="532">
        <v>0</v>
      </c>
      <c r="G388" s="528">
        <f t="shared" si="14"/>
        <v>0</v>
      </c>
      <c r="H388" s="531">
        <v>0</v>
      </c>
      <c r="J388" s="431"/>
      <c r="K388" s="431"/>
    </row>
    <row r="389" spans="1:11" ht="15" hidden="1" thickBot="1">
      <c r="A389" s="595"/>
      <c r="B389" s="598"/>
      <c r="C389" s="135">
        <v>0</v>
      </c>
      <c r="D389" s="136">
        <v>0</v>
      </c>
      <c r="E389" s="136">
        <v>0</v>
      </c>
      <c r="F389" s="532">
        <v>0</v>
      </c>
      <c r="G389" s="528">
        <f t="shared" si="14"/>
        <v>0</v>
      </c>
      <c r="H389" s="531">
        <v>0</v>
      </c>
      <c r="J389" s="431"/>
      <c r="K389" s="431"/>
    </row>
    <row r="390" spans="1:11" ht="15" hidden="1" thickBot="1">
      <c r="A390" s="595"/>
      <c r="B390" s="466"/>
      <c r="C390" s="135">
        <v>0</v>
      </c>
      <c r="D390" s="136">
        <v>0</v>
      </c>
      <c r="E390" s="136">
        <v>0</v>
      </c>
      <c r="F390" s="532">
        <v>0</v>
      </c>
      <c r="G390" s="528">
        <f t="shared" si="14"/>
        <v>0</v>
      </c>
      <c r="H390" s="531">
        <v>0</v>
      </c>
      <c r="J390" s="431"/>
      <c r="K390" s="431"/>
    </row>
    <row r="391" spans="1:11" ht="15" hidden="1" thickBot="1">
      <c r="A391" s="595"/>
      <c r="B391" s="466"/>
      <c r="C391" s="135">
        <v>0</v>
      </c>
      <c r="D391" s="136">
        <v>0</v>
      </c>
      <c r="E391" s="136">
        <v>0</v>
      </c>
      <c r="F391" s="532">
        <v>0</v>
      </c>
      <c r="G391" s="528">
        <f t="shared" si="14"/>
        <v>0</v>
      </c>
      <c r="H391" s="531">
        <v>0</v>
      </c>
      <c r="J391" s="431"/>
      <c r="K391" s="431"/>
    </row>
    <row r="392" spans="1:11" ht="15" hidden="1" thickBot="1">
      <c r="A392" s="595"/>
      <c r="B392" s="598"/>
      <c r="C392" s="135">
        <v>0</v>
      </c>
      <c r="D392" s="136">
        <v>0</v>
      </c>
      <c r="E392" s="136">
        <v>0</v>
      </c>
      <c r="F392" s="532">
        <v>0</v>
      </c>
      <c r="G392" s="528">
        <f t="shared" si="14"/>
        <v>0</v>
      </c>
      <c r="H392" s="531">
        <v>0</v>
      </c>
      <c r="J392" s="431"/>
      <c r="K392" s="431"/>
    </row>
    <row r="393" spans="1:11" ht="15" hidden="1" thickBot="1">
      <c r="A393" s="595"/>
      <c r="B393" s="598"/>
      <c r="C393" s="135">
        <v>0</v>
      </c>
      <c r="D393" s="136">
        <v>0</v>
      </c>
      <c r="E393" s="136">
        <v>0</v>
      </c>
      <c r="F393" s="532">
        <v>0</v>
      </c>
      <c r="G393" s="528">
        <f t="shared" si="14"/>
        <v>0</v>
      </c>
      <c r="H393" s="531">
        <v>0</v>
      </c>
      <c r="J393" s="431"/>
      <c r="K393" s="431"/>
    </row>
    <row r="394" spans="1:11" ht="15" customHeight="1" hidden="1">
      <c r="A394" s="595"/>
      <c r="B394" s="598"/>
      <c r="C394" s="135">
        <v>0</v>
      </c>
      <c r="D394" s="136">
        <v>0</v>
      </c>
      <c r="E394" s="136">
        <v>0</v>
      </c>
      <c r="F394" s="532">
        <v>0</v>
      </c>
      <c r="G394" s="528">
        <f t="shared" si="14"/>
        <v>0</v>
      </c>
      <c r="H394" s="531">
        <v>0</v>
      </c>
      <c r="J394" s="431"/>
      <c r="K394" s="431"/>
    </row>
    <row r="395" spans="1:11" ht="15" customHeight="1" hidden="1">
      <c r="A395" s="595"/>
      <c r="B395" s="598"/>
      <c r="C395" s="135">
        <v>0</v>
      </c>
      <c r="D395" s="136">
        <v>0</v>
      </c>
      <c r="E395" s="136">
        <v>0</v>
      </c>
      <c r="F395" s="532">
        <v>0</v>
      </c>
      <c r="G395" s="528">
        <f t="shared" si="14"/>
        <v>0</v>
      </c>
      <c r="H395" s="531">
        <v>0</v>
      </c>
      <c r="J395" s="431"/>
      <c r="K395" s="431"/>
    </row>
    <row r="396" spans="1:11" ht="15" hidden="1" thickBot="1">
      <c r="A396" s="595"/>
      <c r="B396" s="598"/>
      <c r="C396" s="135">
        <v>0</v>
      </c>
      <c r="D396" s="136">
        <v>0</v>
      </c>
      <c r="E396" s="136">
        <v>0</v>
      </c>
      <c r="F396" s="532">
        <v>0</v>
      </c>
      <c r="G396" s="528">
        <f t="shared" si="14"/>
        <v>0</v>
      </c>
      <c r="H396" s="531">
        <v>0</v>
      </c>
      <c r="J396" s="431"/>
      <c r="K396" s="431"/>
    </row>
    <row r="397" spans="1:11" ht="15" hidden="1" thickBot="1">
      <c r="A397" s="595"/>
      <c r="B397" s="598"/>
      <c r="C397" s="135">
        <v>0</v>
      </c>
      <c r="D397" s="136">
        <v>0</v>
      </c>
      <c r="E397" s="136">
        <v>0</v>
      </c>
      <c r="F397" s="532">
        <v>0</v>
      </c>
      <c r="G397" s="528">
        <f t="shared" si="14"/>
        <v>0</v>
      </c>
      <c r="H397" s="531">
        <v>0</v>
      </c>
      <c r="J397" s="431"/>
      <c r="K397" s="431"/>
    </row>
    <row r="398" spans="1:11" ht="15" hidden="1" thickBot="1">
      <c r="A398" s="595"/>
      <c r="B398" s="598"/>
      <c r="C398" s="135">
        <v>0</v>
      </c>
      <c r="D398" s="136">
        <v>0</v>
      </c>
      <c r="E398" s="136">
        <v>0</v>
      </c>
      <c r="F398" s="532">
        <v>0</v>
      </c>
      <c r="G398" s="528">
        <f t="shared" si="14"/>
        <v>0</v>
      </c>
      <c r="H398" s="531">
        <v>0</v>
      </c>
      <c r="J398" s="431"/>
      <c r="K398" s="431"/>
    </row>
    <row r="399" spans="1:11" ht="15" hidden="1" thickBot="1">
      <c r="A399" s="595"/>
      <c r="B399" s="598"/>
      <c r="C399" s="135">
        <v>0</v>
      </c>
      <c r="D399" s="136">
        <v>0</v>
      </c>
      <c r="E399" s="136">
        <v>0</v>
      </c>
      <c r="F399" s="532">
        <v>0</v>
      </c>
      <c r="G399" s="528">
        <f t="shared" si="14"/>
        <v>0</v>
      </c>
      <c r="H399" s="531">
        <v>0</v>
      </c>
      <c r="J399" s="431"/>
      <c r="K399" s="431"/>
    </row>
    <row r="400" spans="1:11" ht="15" customHeight="1" hidden="1">
      <c r="A400" s="595"/>
      <c r="B400" s="598"/>
      <c r="C400" s="135">
        <v>0</v>
      </c>
      <c r="D400" s="136">
        <v>0</v>
      </c>
      <c r="E400" s="136">
        <v>0</v>
      </c>
      <c r="F400" s="532">
        <v>0</v>
      </c>
      <c r="G400" s="528">
        <f t="shared" si="14"/>
        <v>0</v>
      </c>
      <c r="H400" s="531">
        <v>0</v>
      </c>
      <c r="J400" s="431"/>
      <c r="K400" s="431"/>
    </row>
    <row r="401" spans="1:11" ht="15" customHeight="1" hidden="1">
      <c r="A401" s="595"/>
      <c r="B401" s="598"/>
      <c r="C401" s="135">
        <v>0</v>
      </c>
      <c r="D401" s="136">
        <v>0</v>
      </c>
      <c r="E401" s="136">
        <v>0</v>
      </c>
      <c r="F401" s="532">
        <v>0</v>
      </c>
      <c r="G401" s="528">
        <f t="shared" si="14"/>
        <v>0</v>
      </c>
      <c r="H401" s="531">
        <v>0</v>
      </c>
      <c r="J401" s="431"/>
      <c r="K401" s="431"/>
    </row>
    <row r="402" spans="1:11" ht="15" hidden="1" thickBot="1">
      <c r="A402" s="595"/>
      <c r="B402" s="598"/>
      <c r="C402" s="135">
        <v>0</v>
      </c>
      <c r="D402" s="136">
        <v>0</v>
      </c>
      <c r="E402" s="136">
        <v>0</v>
      </c>
      <c r="F402" s="532">
        <v>0</v>
      </c>
      <c r="G402" s="528">
        <f t="shared" si="14"/>
        <v>0</v>
      </c>
      <c r="H402" s="531">
        <v>0</v>
      </c>
      <c r="J402" s="431"/>
      <c r="K402" s="431"/>
    </row>
    <row r="403" spans="1:11" ht="15" hidden="1" thickBot="1">
      <c r="A403" s="595"/>
      <c r="B403" s="598"/>
      <c r="C403" s="135">
        <v>0</v>
      </c>
      <c r="D403" s="136">
        <v>0</v>
      </c>
      <c r="E403" s="136">
        <v>0</v>
      </c>
      <c r="F403" s="532">
        <v>0</v>
      </c>
      <c r="G403" s="528">
        <f t="shared" si="14"/>
        <v>0</v>
      </c>
      <c r="H403" s="531">
        <v>0</v>
      </c>
      <c r="J403" s="431"/>
      <c r="K403" s="431"/>
    </row>
    <row r="404" spans="1:11" ht="15" hidden="1" thickBot="1">
      <c r="A404" s="595"/>
      <c r="B404" s="466"/>
      <c r="C404" s="135">
        <v>0</v>
      </c>
      <c r="D404" s="136">
        <v>0</v>
      </c>
      <c r="E404" s="136">
        <v>0</v>
      </c>
      <c r="F404" s="532">
        <v>0</v>
      </c>
      <c r="G404" s="528">
        <f t="shared" si="14"/>
        <v>0</v>
      </c>
      <c r="H404" s="531">
        <v>0</v>
      </c>
      <c r="J404" s="431"/>
      <c r="K404" s="431"/>
    </row>
    <row r="405" spans="1:11" ht="15" hidden="1" thickBot="1">
      <c r="A405" s="595"/>
      <c r="B405" s="466"/>
      <c r="C405" s="135">
        <v>0</v>
      </c>
      <c r="D405" s="136">
        <v>0</v>
      </c>
      <c r="E405" s="136">
        <v>0</v>
      </c>
      <c r="F405" s="532">
        <v>0</v>
      </c>
      <c r="G405" s="528">
        <f t="shared" si="14"/>
        <v>0</v>
      </c>
      <c r="H405" s="531">
        <v>0</v>
      </c>
      <c r="J405" s="431"/>
      <c r="K405" s="431"/>
    </row>
    <row r="406" spans="1:11" ht="15" hidden="1" thickBot="1">
      <c r="A406" s="595"/>
      <c r="B406" s="598"/>
      <c r="C406" s="135">
        <v>0</v>
      </c>
      <c r="D406" s="136">
        <v>0</v>
      </c>
      <c r="E406" s="136">
        <v>0</v>
      </c>
      <c r="F406" s="532">
        <v>0</v>
      </c>
      <c r="G406" s="528">
        <f t="shared" si="14"/>
        <v>0</v>
      </c>
      <c r="H406" s="531">
        <v>0</v>
      </c>
      <c r="J406" s="431"/>
      <c r="K406" s="431"/>
    </row>
    <row r="407" spans="1:11" ht="15" hidden="1" thickBot="1">
      <c r="A407" s="595"/>
      <c r="B407" s="598"/>
      <c r="C407" s="135">
        <v>0</v>
      </c>
      <c r="D407" s="136">
        <v>0</v>
      </c>
      <c r="E407" s="136">
        <v>0</v>
      </c>
      <c r="F407" s="532">
        <v>0</v>
      </c>
      <c r="G407" s="528">
        <f t="shared" si="14"/>
        <v>0</v>
      </c>
      <c r="H407" s="531">
        <v>0</v>
      </c>
      <c r="J407" s="431"/>
      <c r="K407" s="431"/>
    </row>
    <row r="408" spans="1:11" ht="15" customHeight="1" hidden="1">
      <c r="A408" s="595"/>
      <c r="B408" s="598"/>
      <c r="C408" s="135">
        <v>0</v>
      </c>
      <c r="D408" s="136">
        <v>0</v>
      </c>
      <c r="E408" s="136">
        <v>0</v>
      </c>
      <c r="F408" s="532">
        <v>0</v>
      </c>
      <c r="G408" s="528">
        <f t="shared" si="14"/>
        <v>0</v>
      </c>
      <c r="H408" s="531">
        <v>0</v>
      </c>
      <c r="J408" s="431"/>
      <c r="K408" s="431"/>
    </row>
    <row r="409" spans="1:11" ht="15" customHeight="1" hidden="1">
      <c r="A409" s="595"/>
      <c r="B409" s="598"/>
      <c r="C409" s="135">
        <v>0</v>
      </c>
      <c r="D409" s="136">
        <v>0</v>
      </c>
      <c r="E409" s="136">
        <v>0</v>
      </c>
      <c r="F409" s="532">
        <v>0</v>
      </c>
      <c r="G409" s="528">
        <f t="shared" si="14"/>
        <v>0</v>
      </c>
      <c r="H409" s="531">
        <v>0</v>
      </c>
      <c r="J409" s="431"/>
      <c r="K409" s="431"/>
    </row>
    <row r="410" spans="1:11" ht="15" hidden="1" thickBot="1">
      <c r="A410" s="595"/>
      <c r="B410" s="598"/>
      <c r="C410" s="135">
        <v>0</v>
      </c>
      <c r="D410" s="136">
        <v>0</v>
      </c>
      <c r="E410" s="136">
        <v>0</v>
      </c>
      <c r="F410" s="532">
        <v>0</v>
      </c>
      <c r="G410" s="528">
        <f t="shared" si="14"/>
        <v>0</v>
      </c>
      <c r="H410" s="531">
        <v>0</v>
      </c>
      <c r="J410" s="431"/>
      <c r="K410" s="431"/>
    </row>
    <row r="411" spans="1:11" ht="15" hidden="1" thickBot="1">
      <c r="A411" s="595"/>
      <c r="B411" s="598"/>
      <c r="C411" s="135">
        <v>0</v>
      </c>
      <c r="D411" s="136">
        <v>0</v>
      </c>
      <c r="E411" s="136">
        <v>0</v>
      </c>
      <c r="F411" s="532">
        <v>0</v>
      </c>
      <c r="G411" s="528">
        <f t="shared" si="14"/>
        <v>0</v>
      </c>
      <c r="H411" s="531">
        <v>0</v>
      </c>
      <c r="J411" s="431"/>
      <c r="K411" s="431"/>
    </row>
    <row r="412" spans="1:11" ht="15" hidden="1" thickBot="1">
      <c r="A412" s="595"/>
      <c r="B412" s="598"/>
      <c r="C412" s="135">
        <v>0</v>
      </c>
      <c r="D412" s="136">
        <v>0</v>
      </c>
      <c r="E412" s="136">
        <v>0</v>
      </c>
      <c r="F412" s="532">
        <v>0</v>
      </c>
      <c r="G412" s="528">
        <f>+C412+D412+E412+F412</f>
        <v>0</v>
      </c>
      <c r="H412" s="531">
        <v>0</v>
      </c>
      <c r="J412" s="431"/>
      <c r="K412" s="431"/>
    </row>
    <row r="413" spans="1:11" ht="15" hidden="1" thickBot="1">
      <c r="A413" s="595"/>
      <c r="B413" s="598"/>
      <c r="C413" s="135">
        <v>0</v>
      </c>
      <c r="D413" s="136">
        <v>0</v>
      </c>
      <c r="E413" s="136">
        <v>0</v>
      </c>
      <c r="F413" s="532">
        <v>0</v>
      </c>
      <c r="G413" s="528">
        <f>+C413+D413+E413+F413</f>
        <v>0</v>
      </c>
      <c r="H413" s="531">
        <v>0</v>
      </c>
      <c r="J413" s="431"/>
      <c r="K413" s="431"/>
    </row>
    <row r="414" spans="1:11" ht="15" hidden="1" thickBot="1">
      <c r="A414" s="595"/>
      <c r="B414" s="466"/>
      <c r="C414" s="135">
        <v>0</v>
      </c>
      <c r="D414" s="136">
        <v>0</v>
      </c>
      <c r="E414" s="136">
        <v>0</v>
      </c>
      <c r="F414" s="532">
        <v>0</v>
      </c>
      <c r="G414" s="528">
        <f>+C414+D414+E414+F414</f>
        <v>0</v>
      </c>
      <c r="H414" s="531">
        <v>0</v>
      </c>
      <c r="J414" s="431"/>
      <c r="K414" s="431"/>
    </row>
    <row r="415" spans="1:11" ht="15" hidden="1" thickBot="1">
      <c r="A415" s="595"/>
      <c r="B415" s="466"/>
      <c r="C415" s="135">
        <v>0</v>
      </c>
      <c r="D415" s="136">
        <v>0</v>
      </c>
      <c r="E415" s="136">
        <v>0</v>
      </c>
      <c r="F415" s="532">
        <v>0</v>
      </c>
      <c r="G415" s="528">
        <f>+C415+D415+E415+F415</f>
        <v>0</v>
      </c>
      <c r="H415" s="531">
        <v>0</v>
      </c>
      <c r="J415" s="431"/>
      <c r="K415" s="431"/>
    </row>
    <row r="416" spans="1:11" ht="15" thickBot="1" thickTop="1">
      <c r="A416" s="590"/>
      <c r="B416" s="589" t="s">
        <v>537</v>
      </c>
      <c r="C416" s="444">
        <f aca="true" t="shared" si="15" ref="C416:H416">SUM(C316:C415)</f>
        <v>0</v>
      </c>
      <c r="D416" s="441">
        <f t="shared" si="15"/>
        <v>0</v>
      </c>
      <c r="E416" s="441">
        <f t="shared" si="15"/>
        <v>0</v>
      </c>
      <c r="F416" s="440">
        <f t="shared" si="15"/>
        <v>0</v>
      </c>
      <c r="G416" s="442">
        <f t="shared" si="15"/>
        <v>0</v>
      </c>
      <c r="H416" s="439">
        <f t="shared" si="15"/>
        <v>0</v>
      </c>
      <c r="J416" s="431"/>
      <c r="K416" s="431"/>
    </row>
    <row r="417" spans="1:11" ht="15" thickTop="1">
      <c r="A417" s="597"/>
      <c r="B417" s="596" t="s">
        <v>536</v>
      </c>
      <c r="C417" s="526"/>
      <c r="D417" s="536"/>
      <c r="E417" s="536"/>
      <c r="F417" s="535"/>
      <c r="G417" s="534"/>
      <c r="H417" s="533"/>
      <c r="J417" s="431"/>
      <c r="K417" s="431"/>
    </row>
    <row r="418" spans="1:11" ht="14.25">
      <c r="A418" s="595"/>
      <c r="B418" s="466"/>
      <c r="C418" s="135">
        <v>0</v>
      </c>
      <c r="D418" s="136">
        <v>0</v>
      </c>
      <c r="E418" s="136">
        <v>0</v>
      </c>
      <c r="F418" s="532">
        <v>0</v>
      </c>
      <c r="G418" s="528">
        <f aca="true" t="shared" si="16" ref="G418:G449">+C418+D418+E418+F418</f>
        <v>0</v>
      </c>
      <c r="H418" s="531">
        <v>0</v>
      </c>
      <c r="J418" s="431"/>
      <c r="K418" s="431"/>
    </row>
    <row r="419" spans="1:11" ht="14.25">
      <c r="A419" s="595"/>
      <c r="B419" s="466"/>
      <c r="C419" s="135">
        <v>0</v>
      </c>
      <c r="D419" s="136">
        <v>0</v>
      </c>
      <c r="E419" s="136">
        <v>0</v>
      </c>
      <c r="F419" s="532">
        <v>0</v>
      </c>
      <c r="G419" s="528">
        <f t="shared" si="16"/>
        <v>0</v>
      </c>
      <c r="H419" s="531">
        <v>0</v>
      </c>
      <c r="J419" s="431"/>
      <c r="K419" s="431"/>
    </row>
    <row r="420" spans="1:11" ht="15" thickBot="1">
      <c r="A420" s="595"/>
      <c r="B420" s="466"/>
      <c r="C420" s="135">
        <v>0</v>
      </c>
      <c r="D420" s="136">
        <v>0</v>
      </c>
      <c r="E420" s="136">
        <v>0</v>
      </c>
      <c r="F420" s="532">
        <v>0</v>
      </c>
      <c r="G420" s="528">
        <f t="shared" si="16"/>
        <v>0</v>
      </c>
      <c r="H420" s="531">
        <v>0</v>
      </c>
      <c r="J420" s="431"/>
      <c r="K420" s="431"/>
    </row>
    <row r="421" spans="1:11" ht="15" hidden="1" thickBot="1">
      <c r="A421" s="595"/>
      <c r="B421" s="466"/>
      <c r="C421" s="135">
        <v>0</v>
      </c>
      <c r="D421" s="136">
        <v>0</v>
      </c>
      <c r="E421" s="136">
        <v>0</v>
      </c>
      <c r="F421" s="532">
        <v>0</v>
      </c>
      <c r="G421" s="528">
        <f t="shared" si="16"/>
        <v>0</v>
      </c>
      <c r="H421" s="531">
        <v>0</v>
      </c>
      <c r="J421" s="431"/>
      <c r="K421" s="431"/>
    </row>
    <row r="422" spans="1:11" ht="15" hidden="1" thickBot="1">
      <c r="A422" s="595"/>
      <c r="B422" s="466"/>
      <c r="C422" s="135">
        <v>0</v>
      </c>
      <c r="D422" s="136">
        <v>0</v>
      </c>
      <c r="E422" s="136">
        <v>0</v>
      </c>
      <c r="F422" s="532">
        <v>0</v>
      </c>
      <c r="G422" s="528">
        <f t="shared" si="16"/>
        <v>0</v>
      </c>
      <c r="H422" s="531">
        <v>0</v>
      </c>
      <c r="J422" s="431"/>
      <c r="K422" s="431"/>
    </row>
    <row r="423" spans="1:11" ht="15" hidden="1" thickBot="1">
      <c r="A423" s="595"/>
      <c r="B423" s="466"/>
      <c r="C423" s="135">
        <v>0</v>
      </c>
      <c r="D423" s="136">
        <v>0</v>
      </c>
      <c r="E423" s="136">
        <v>0</v>
      </c>
      <c r="F423" s="532">
        <v>0</v>
      </c>
      <c r="G423" s="528">
        <f t="shared" si="16"/>
        <v>0</v>
      </c>
      <c r="H423" s="531">
        <v>0</v>
      </c>
      <c r="J423" s="431"/>
      <c r="K423" s="431"/>
    </row>
    <row r="424" spans="1:11" ht="15" hidden="1" thickBot="1">
      <c r="A424" s="595"/>
      <c r="B424" s="466"/>
      <c r="C424" s="135">
        <v>0</v>
      </c>
      <c r="D424" s="136">
        <v>0</v>
      </c>
      <c r="E424" s="136">
        <v>0</v>
      </c>
      <c r="F424" s="532">
        <v>0</v>
      </c>
      <c r="G424" s="528">
        <f t="shared" si="16"/>
        <v>0</v>
      </c>
      <c r="H424" s="531">
        <v>0</v>
      </c>
      <c r="J424" s="431"/>
      <c r="K424" s="431"/>
    </row>
    <row r="425" spans="1:11" ht="15" hidden="1" thickBot="1">
      <c r="A425" s="595"/>
      <c r="B425" s="466"/>
      <c r="C425" s="135">
        <v>0</v>
      </c>
      <c r="D425" s="136">
        <v>0</v>
      </c>
      <c r="E425" s="136">
        <v>0</v>
      </c>
      <c r="F425" s="532">
        <v>0</v>
      </c>
      <c r="G425" s="528">
        <f t="shared" si="16"/>
        <v>0</v>
      </c>
      <c r="H425" s="531">
        <v>0</v>
      </c>
      <c r="J425" s="431"/>
      <c r="K425" s="431"/>
    </row>
    <row r="426" spans="1:11" ht="15" hidden="1" thickBot="1">
      <c r="A426" s="595"/>
      <c r="B426" s="466"/>
      <c r="C426" s="135">
        <v>0</v>
      </c>
      <c r="D426" s="136">
        <v>0</v>
      </c>
      <c r="E426" s="136">
        <v>0</v>
      </c>
      <c r="F426" s="532">
        <v>0</v>
      </c>
      <c r="G426" s="528">
        <f t="shared" si="16"/>
        <v>0</v>
      </c>
      <c r="H426" s="531">
        <v>0</v>
      </c>
      <c r="J426" s="431"/>
      <c r="K426" s="431"/>
    </row>
    <row r="427" spans="1:11" ht="15" hidden="1" thickBot="1">
      <c r="A427" s="595"/>
      <c r="B427" s="466"/>
      <c r="C427" s="135">
        <v>0</v>
      </c>
      <c r="D427" s="136">
        <v>0</v>
      </c>
      <c r="E427" s="136">
        <v>0</v>
      </c>
      <c r="F427" s="532">
        <v>0</v>
      </c>
      <c r="G427" s="528">
        <f t="shared" si="16"/>
        <v>0</v>
      </c>
      <c r="H427" s="531">
        <v>0</v>
      </c>
      <c r="J427" s="431"/>
      <c r="K427" s="431"/>
    </row>
    <row r="428" spans="1:11" ht="15" hidden="1" thickBot="1">
      <c r="A428" s="595"/>
      <c r="B428" s="466"/>
      <c r="C428" s="135">
        <v>0</v>
      </c>
      <c r="D428" s="136">
        <v>0</v>
      </c>
      <c r="E428" s="136">
        <v>0</v>
      </c>
      <c r="F428" s="532">
        <v>0</v>
      </c>
      <c r="G428" s="528">
        <f t="shared" si="16"/>
        <v>0</v>
      </c>
      <c r="H428" s="531">
        <v>0</v>
      </c>
      <c r="J428" s="431"/>
      <c r="K428" s="431"/>
    </row>
    <row r="429" spans="1:11" ht="15" hidden="1" thickBot="1">
      <c r="A429" s="595"/>
      <c r="B429" s="466"/>
      <c r="C429" s="135">
        <v>0</v>
      </c>
      <c r="D429" s="136">
        <v>0</v>
      </c>
      <c r="E429" s="136">
        <v>0</v>
      </c>
      <c r="F429" s="532">
        <v>0</v>
      </c>
      <c r="G429" s="528">
        <f t="shared" si="16"/>
        <v>0</v>
      </c>
      <c r="H429" s="531">
        <v>0</v>
      </c>
      <c r="J429" s="431"/>
      <c r="K429" s="431"/>
    </row>
    <row r="430" spans="1:11" ht="15" hidden="1" thickBot="1">
      <c r="A430" s="595"/>
      <c r="B430" s="466"/>
      <c r="C430" s="135">
        <v>0</v>
      </c>
      <c r="D430" s="136">
        <v>0</v>
      </c>
      <c r="E430" s="136">
        <v>0</v>
      </c>
      <c r="F430" s="532">
        <v>0</v>
      </c>
      <c r="G430" s="528">
        <f t="shared" si="16"/>
        <v>0</v>
      </c>
      <c r="H430" s="531">
        <v>0</v>
      </c>
      <c r="J430" s="431"/>
      <c r="K430" s="431"/>
    </row>
    <row r="431" spans="1:11" ht="15" hidden="1" thickBot="1">
      <c r="A431" s="595"/>
      <c r="B431" s="466"/>
      <c r="C431" s="135">
        <v>0</v>
      </c>
      <c r="D431" s="136">
        <v>0</v>
      </c>
      <c r="E431" s="136">
        <v>0</v>
      </c>
      <c r="F431" s="532">
        <v>0</v>
      </c>
      <c r="G431" s="528">
        <f t="shared" si="16"/>
        <v>0</v>
      </c>
      <c r="H431" s="531">
        <v>0</v>
      </c>
      <c r="J431" s="431"/>
      <c r="K431" s="431"/>
    </row>
    <row r="432" spans="1:11" ht="15" hidden="1" thickBot="1">
      <c r="A432" s="595"/>
      <c r="B432" s="466"/>
      <c r="C432" s="135">
        <v>0</v>
      </c>
      <c r="D432" s="136">
        <v>0</v>
      </c>
      <c r="E432" s="136">
        <v>0</v>
      </c>
      <c r="F432" s="532">
        <v>0</v>
      </c>
      <c r="G432" s="528">
        <f t="shared" si="16"/>
        <v>0</v>
      </c>
      <c r="H432" s="531">
        <v>0</v>
      </c>
      <c r="J432" s="431"/>
      <c r="K432" s="431"/>
    </row>
    <row r="433" spans="1:11" ht="15" hidden="1" thickBot="1">
      <c r="A433" s="595"/>
      <c r="B433" s="466"/>
      <c r="C433" s="135">
        <v>0</v>
      </c>
      <c r="D433" s="136">
        <v>0</v>
      </c>
      <c r="E433" s="136">
        <v>0</v>
      </c>
      <c r="F433" s="532">
        <v>0</v>
      </c>
      <c r="G433" s="528">
        <f t="shared" si="16"/>
        <v>0</v>
      </c>
      <c r="H433" s="531">
        <v>0</v>
      </c>
      <c r="J433" s="431"/>
      <c r="K433" s="431"/>
    </row>
    <row r="434" spans="1:11" ht="15" hidden="1" thickBot="1">
      <c r="A434" s="595"/>
      <c r="B434" s="466"/>
      <c r="C434" s="135">
        <v>0</v>
      </c>
      <c r="D434" s="136">
        <v>0</v>
      </c>
      <c r="E434" s="136">
        <v>0</v>
      </c>
      <c r="F434" s="532">
        <v>0</v>
      </c>
      <c r="G434" s="528">
        <f t="shared" si="16"/>
        <v>0</v>
      </c>
      <c r="H434" s="531">
        <v>0</v>
      </c>
      <c r="J434" s="431"/>
      <c r="K434" s="431"/>
    </row>
    <row r="435" spans="1:11" ht="15" hidden="1" thickBot="1">
      <c r="A435" s="595"/>
      <c r="B435" s="466"/>
      <c r="C435" s="135">
        <v>0</v>
      </c>
      <c r="D435" s="136">
        <v>0</v>
      </c>
      <c r="E435" s="136">
        <v>0</v>
      </c>
      <c r="F435" s="532">
        <v>0</v>
      </c>
      <c r="G435" s="528">
        <f t="shared" si="16"/>
        <v>0</v>
      </c>
      <c r="H435" s="531">
        <v>0</v>
      </c>
      <c r="J435" s="431"/>
      <c r="K435" s="431"/>
    </row>
    <row r="436" spans="1:11" ht="15" hidden="1" thickBot="1">
      <c r="A436" s="595"/>
      <c r="B436" s="466"/>
      <c r="C436" s="135">
        <v>0</v>
      </c>
      <c r="D436" s="136">
        <v>0</v>
      </c>
      <c r="E436" s="136">
        <v>0</v>
      </c>
      <c r="F436" s="532">
        <v>0</v>
      </c>
      <c r="G436" s="528">
        <f t="shared" si="16"/>
        <v>0</v>
      </c>
      <c r="H436" s="531">
        <v>0</v>
      </c>
      <c r="J436" s="431"/>
      <c r="K436" s="431"/>
    </row>
    <row r="437" spans="1:11" ht="15" hidden="1" thickBot="1">
      <c r="A437" s="595"/>
      <c r="B437" s="466"/>
      <c r="C437" s="135">
        <v>0</v>
      </c>
      <c r="D437" s="136">
        <v>0</v>
      </c>
      <c r="E437" s="136">
        <v>0</v>
      </c>
      <c r="F437" s="532">
        <v>0</v>
      </c>
      <c r="G437" s="528">
        <f t="shared" si="16"/>
        <v>0</v>
      </c>
      <c r="H437" s="531">
        <v>0</v>
      </c>
      <c r="J437" s="431"/>
      <c r="K437" s="431"/>
    </row>
    <row r="438" spans="1:11" ht="15" hidden="1" thickBot="1">
      <c r="A438" s="595"/>
      <c r="B438" s="466"/>
      <c r="C438" s="135">
        <v>0</v>
      </c>
      <c r="D438" s="136">
        <v>0</v>
      </c>
      <c r="E438" s="136">
        <v>0</v>
      </c>
      <c r="F438" s="532">
        <v>0</v>
      </c>
      <c r="G438" s="528">
        <f t="shared" si="16"/>
        <v>0</v>
      </c>
      <c r="H438" s="531">
        <v>0</v>
      </c>
      <c r="J438" s="431"/>
      <c r="K438" s="431"/>
    </row>
    <row r="439" spans="1:11" ht="15" hidden="1" thickBot="1">
      <c r="A439" s="595"/>
      <c r="B439" s="466"/>
      <c r="C439" s="135">
        <v>0</v>
      </c>
      <c r="D439" s="136">
        <v>0</v>
      </c>
      <c r="E439" s="136">
        <v>0</v>
      </c>
      <c r="F439" s="532">
        <v>0</v>
      </c>
      <c r="G439" s="528">
        <f t="shared" si="16"/>
        <v>0</v>
      </c>
      <c r="H439" s="531">
        <v>0</v>
      </c>
      <c r="J439" s="431"/>
      <c r="K439" s="431"/>
    </row>
    <row r="440" spans="1:11" ht="15" hidden="1" thickBot="1">
      <c r="A440" s="595"/>
      <c r="B440" s="466"/>
      <c r="C440" s="135">
        <v>0</v>
      </c>
      <c r="D440" s="136">
        <v>0</v>
      </c>
      <c r="E440" s="136">
        <v>0</v>
      </c>
      <c r="F440" s="532">
        <v>0</v>
      </c>
      <c r="G440" s="528">
        <f t="shared" si="16"/>
        <v>0</v>
      </c>
      <c r="H440" s="531">
        <v>0</v>
      </c>
      <c r="J440" s="431"/>
      <c r="K440" s="431"/>
    </row>
    <row r="441" spans="1:11" ht="15" hidden="1" thickBot="1">
      <c r="A441" s="595"/>
      <c r="B441" s="466"/>
      <c r="C441" s="135">
        <v>0</v>
      </c>
      <c r="D441" s="136">
        <v>0</v>
      </c>
      <c r="E441" s="136">
        <v>0</v>
      </c>
      <c r="F441" s="532">
        <v>0</v>
      </c>
      <c r="G441" s="528">
        <f t="shared" si="16"/>
        <v>0</v>
      </c>
      <c r="H441" s="531">
        <v>0</v>
      </c>
      <c r="J441" s="431"/>
      <c r="K441" s="431"/>
    </row>
    <row r="442" spans="1:11" ht="15" hidden="1" thickBot="1">
      <c r="A442" s="595"/>
      <c r="B442" s="466"/>
      <c r="C442" s="135">
        <v>0</v>
      </c>
      <c r="D442" s="136">
        <v>0</v>
      </c>
      <c r="E442" s="136">
        <v>0</v>
      </c>
      <c r="F442" s="532">
        <v>0</v>
      </c>
      <c r="G442" s="528">
        <f t="shared" si="16"/>
        <v>0</v>
      </c>
      <c r="H442" s="531">
        <v>0</v>
      </c>
      <c r="J442" s="431"/>
      <c r="K442" s="431"/>
    </row>
    <row r="443" spans="1:11" ht="15" hidden="1" thickBot="1">
      <c r="A443" s="595"/>
      <c r="B443" s="466"/>
      <c r="C443" s="135">
        <v>0</v>
      </c>
      <c r="D443" s="136">
        <v>0</v>
      </c>
      <c r="E443" s="136">
        <v>0</v>
      </c>
      <c r="F443" s="532">
        <v>0</v>
      </c>
      <c r="G443" s="528">
        <f t="shared" si="16"/>
        <v>0</v>
      </c>
      <c r="H443" s="531">
        <v>0</v>
      </c>
      <c r="J443" s="431"/>
      <c r="K443" s="431"/>
    </row>
    <row r="444" spans="1:11" ht="15" hidden="1" thickBot="1">
      <c r="A444" s="595"/>
      <c r="B444" s="466"/>
      <c r="C444" s="135">
        <v>0</v>
      </c>
      <c r="D444" s="136">
        <v>0</v>
      </c>
      <c r="E444" s="136">
        <v>0</v>
      </c>
      <c r="F444" s="532">
        <v>0</v>
      </c>
      <c r="G444" s="528">
        <f t="shared" si="16"/>
        <v>0</v>
      </c>
      <c r="H444" s="531">
        <v>0</v>
      </c>
      <c r="J444" s="431"/>
      <c r="K444" s="431"/>
    </row>
    <row r="445" spans="1:11" ht="15" hidden="1" thickBot="1">
      <c r="A445" s="595"/>
      <c r="B445" s="466"/>
      <c r="C445" s="135">
        <v>0</v>
      </c>
      <c r="D445" s="136">
        <v>0</v>
      </c>
      <c r="E445" s="136">
        <v>0</v>
      </c>
      <c r="F445" s="532">
        <v>0</v>
      </c>
      <c r="G445" s="528">
        <f t="shared" si="16"/>
        <v>0</v>
      </c>
      <c r="H445" s="531">
        <v>0</v>
      </c>
      <c r="J445" s="431"/>
      <c r="K445" s="431"/>
    </row>
    <row r="446" spans="1:11" ht="15" hidden="1" thickBot="1">
      <c r="A446" s="595"/>
      <c r="B446" s="466"/>
      <c r="C446" s="135">
        <v>0</v>
      </c>
      <c r="D446" s="136">
        <v>0</v>
      </c>
      <c r="E446" s="136">
        <v>0</v>
      </c>
      <c r="F446" s="532">
        <v>0</v>
      </c>
      <c r="G446" s="528">
        <f t="shared" si="16"/>
        <v>0</v>
      </c>
      <c r="H446" s="531">
        <v>0</v>
      </c>
      <c r="J446" s="431"/>
      <c r="K446" s="431"/>
    </row>
    <row r="447" spans="1:11" ht="15" hidden="1" thickBot="1">
      <c r="A447" s="595"/>
      <c r="B447" s="466"/>
      <c r="C447" s="135">
        <v>0</v>
      </c>
      <c r="D447" s="136">
        <v>0</v>
      </c>
      <c r="E447" s="136">
        <v>0</v>
      </c>
      <c r="F447" s="532">
        <v>0</v>
      </c>
      <c r="G447" s="528">
        <f t="shared" si="16"/>
        <v>0</v>
      </c>
      <c r="H447" s="531">
        <v>0</v>
      </c>
      <c r="J447" s="431"/>
      <c r="K447" s="431"/>
    </row>
    <row r="448" spans="1:11" ht="15" hidden="1" thickBot="1">
      <c r="A448" s="595"/>
      <c r="B448" s="466"/>
      <c r="C448" s="135">
        <v>0</v>
      </c>
      <c r="D448" s="136">
        <v>0</v>
      </c>
      <c r="E448" s="136">
        <v>0</v>
      </c>
      <c r="F448" s="532">
        <v>0</v>
      </c>
      <c r="G448" s="528">
        <f t="shared" si="16"/>
        <v>0</v>
      </c>
      <c r="H448" s="531">
        <v>0</v>
      </c>
      <c r="J448" s="431"/>
      <c r="K448" s="431"/>
    </row>
    <row r="449" spans="1:11" ht="15" hidden="1" thickBot="1">
      <c r="A449" s="595"/>
      <c r="B449" s="466"/>
      <c r="C449" s="135">
        <v>0</v>
      </c>
      <c r="D449" s="136">
        <v>0</v>
      </c>
      <c r="E449" s="136">
        <v>0</v>
      </c>
      <c r="F449" s="532">
        <v>0</v>
      </c>
      <c r="G449" s="528">
        <f t="shared" si="16"/>
        <v>0</v>
      </c>
      <c r="H449" s="531">
        <v>0</v>
      </c>
      <c r="J449" s="431"/>
      <c r="K449" s="431"/>
    </row>
    <row r="450" spans="1:11" ht="15" hidden="1" thickBot="1">
      <c r="A450" s="595"/>
      <c r="B450" s="466"/>
      <c r="C450" s="135">
        <v>0</v>
      </c>
      <c r="D450" s="136">
        <v>0</v>
      </c>
      <c r="E450" s="136">
        <v>0</v>
      </c>
      <c r="F450" s="532">
        <v>0</v>
      </c>
      <c r="G450" s="528">
        <f aca="true" t="shared" si="17" ref="G450:G481">+C450+D450+E450+F450</f>
        <v>0</v>
      </c>
      <c r="H450" s="531">
        <v>0</v>
      </c>
      <c r="J450" s="431"/>
      <c r="K450" s="431"/>
    </row>
    <row r="451" spans="1:11" ht="15" hidden="1" thickBot="1">
      <c r="A451" s="595"/>
      <c r="B451" s="466"/>
      <c r="C451" s="135">
        <v>0</v>
      </c>
      <c r="D451" s="136">
        <v>0</v>
      </c>
      <c r="E451" s="136">
        <v>0</v>
      </c>
      <c r="F451" s="532">
        <v>0</v>
      </c>
      <c r="G451" s="528">
        <f t="shared" si="17"/>
        <v>0</v>
      </c>
      <c r="H451" s="531">
        <v>0</v>
      </c>
      <c r="J451" s="431"/>
      <c r="K451" s="431"/>
    </row>
    <row r="452" spans="1:11" ht="15" hidden="1" thickBot="1">
      <c r="A452" s="595"/>
      <c r="B452" s="466"/>
      <c r="C452" s="135">
        <v>0</v>
      </c>
      <c r="D452" s="136">
        <v>0</v>
      </c>
      <c r="E452" s="136">
        <v>0</v>
      </c>
      <c r="F452" s="532">
        <v>0</v>
      </c>
      <c r="G452" s="528">
        <f t="shared" si="17"/>
        <v>0</v>
      </c>
      <c r="H452" s="531">
        <v>0</v>
      </c>
      <c r="J452" s="431"/>
      <c r="K452" s="431"/>
    </row>
    <row r="453" spans="1:11" ht="15" hidden="1" thickBot="1">
      <c r="A453" s="595"/>
      <c r="B453" s="466"/>
      <c r="C453" s="135">
        <v>0</v>
      </c>
      <c r="D453" s="136">
        <v>0</v>
      </c>
      <c r="E453" s="136">
        <v>0</v>
      </c>
      <c r="F453" s="532">
        <v>0</v>
      </c>
      <c r="G453" s="528">
        <f t="shared" si="17"/>
        <v>0</v>
      </c>
      <c r="H453" s="531">
        <v>0</v>
      </c>
      <c r="J453" s="431"/>
      <c r="K453" s="431"/>
    </row>
    <row r="454" spans="1:11" ht="15" hidden="1" thickBot="1">
      <c r="A454" s="595"/>
      <c r="B454" s="466"/>
      <c r="C454" s="135">
        <v>0</v>
      </c>
      <c r="D454" s="136">
        <v>0</v>
      </c>
      <c r="E454" s="136">
        <v>0</v>
      </c>
      <c r="F454" s="532">
        <v>0</v>
      </c>
      <c r="G454" s="528">
        <f t="shared" si="17"/>
        <v>0</v>
      </c>
      <c r="H454" s="531">
        <v>0</v>
      </c>
      <c r="J454" s="431"/>
      <c r="K454" s="431"/>
    </row>
    <row r="455" spans="1:11" ht="15" hidden="1" thickBot="1">
      <c r="A455" s="595"/>
      <c r="B455" s="466"/>
      <c r="C455" s="135">
        <v>0</v>
      </c>
      <c r="D455" s="136">
        <v>0</v>
      </c>
      <c r="E455" s="136">
        <v>0</v>
      </c>
      <c r="F455" s="532">
        <v>0</v>
      </c>
      <c r="G455" s="528">
        <f t="shared" si="17"/>
        <v>0</v>
      </c>
      <c r="H455" s="531">
        <v>0</v>
      </c>
      <c r="J455" s="431"/>
      <c r="K455" s="431"/>
    </row>
    <row r="456" spans="1:11" ht="15" hidden="1" thickBot="1">
      <c r="A456" s="595"/>
      <c r="B456" s="466"/>
      <c r="C456" s="135">
        <v>0</v>
      </c>
      <c r="D456" s="136">
        <v>0</v>
      </c>
      <c r="E456" s="136">
        <v>0</v>
      </c>
      <c r="F456" s="532">
        <v>0</v>
      </c>
      <c r="G456" s="528">
        <f t="shared" si="17"/>
        <v>0</v>
      </c>
      <c r="H456" s="531">
        <v>0</v>
      </c>
      <c r="J456" s="431"/>
      <c r="K456" s="431"/>
    </row>
    <row r="457" spans="1:11" ht="15" hidden="1" thickBot="1">
      <c r="A457" s="595"/>
      <c r="B457" s="466"/>
      <c r="C457" s="135">
        <v>0</v>
      </c>
      <c r="D457" s="136">
        <v>0</v>
      </c>
      <c r="E457" s="136">
        <v>0</v>
      </c>
      <c r="F457" s="532">
        <v>0</v>
      </c>
      <c r="G457" s="528">
        <f t="shared" si="17"/>
        <v>0</v>
      </c>
      <c r="H457" s="531">
        <v>0</v>
      </c>
      <c r="J457" s="431"/>
      <c r="K457" s="431"/>
    </row>
    <row r="458" spans="1:11" ht="15" hidden="1" thickBot="1">
      <c r="A458" s="595"/>
      <c r="B458" s="466"/>
      <c r="C458" s="135">
        <v>0</v>
      </c>
      <c r="D458" s="136">
        <v>0</v>
      </c>
      <c r="E458" s="136">
        <v>0</v>
      </c>
      <c r="F458" s="532">
        <v>0</v>
      </c>
      <c r="G458" s="528">
        <f t="shared" si="17"/>
        <v>0</v>
      </c>
      <c r="H458" s="531">
        <v>0</v>
      </c>
      <c r="J458" s="431"/>
      <c r="K458" s="431"/>
    </row>
    <row r="459" spans="1:11" ht="15" hidden="1" thickBot="1">
      <c r="A459" s="595"/>
      <c r="B459" s="466"/>
      <c r="C459" s="135">
        <v>0</v>
      </c>
      <c r="D459" s="136">
        <v>0</v>
      </c>
      <c r="E459" s="136">
        <v>0</v>
      </c>
      <c r="F459" s="532">
        <v>0</v>
      </c>
      <c r="G459" s="528">
        <f t="shared" si="17"/>
        <v>0</v>
      </c>
      <c r="H459" s="531">
        <v>0</v>
      </c>
      <c r="J459" s="431"/>
      <c r="K459" s="431"/>
    </row>
    <row r="460" spans="1:11" ht="15" hidden="1" thickBot="1">
      <c r="A460" s="595"/>
      <c r="B460" s="466"/>
      <c r="C460" s="135">
        <v>0</v>
      </c>
      <c r="D460" s="136">
        <v>0</v>
      </c>
      <c r="E460" s="136">
        <v>0</v>
      </c>
      <c r="F460" s="532">
        <v>0</v>
      </c>
      <c r="G460" s="528">
        <f t="shared" si="17"/>
        <v>0</v>
      </c>
      <c r="H460" s="531">
        <v>0</v>
      </c>
      <c r="J460" s="431"/>
      <c r="K460" s="431"/>
    </row>
    <row r="461" spans="1:11" ht="15" hidden="1" thickBot="1">
      <c r="A461" s="595"/>
      <c r="B461" s="466"/>
      <c r="C461" s="135">
        <v>0</v>
      </c>
      <c r="D461" s="136">
        <v>0</v>
      </c>
      <c r="E461" s="136">
        <v>0</v>
      </c>
      <c r="F461" s="532">
        <v>0</v>
      </c>
      <c r="G461" s="528">
        <f t="shared" si="17"/>
        <v>0</v>
      </c>
      <c r="H461" s="531">
        <v>0</v>
      </c>
      <c r="J461" s="431"/>
      <c r="K461" s="431"/>
    </row>
    <row r="462" spans="1:11" ht="15" hidden="1" thickBot="1">
      <c r="A462" s="595"/>
      <c r="B462" s="466"/>
      <c r="C462" s="135">
        <v>0</v>
      </c>
      <c r="D462" s="136">
        <v>0</v>
      </c>
      <c r="E462" s="136">
        <v>0</v>
      </c>
      <c r="F462" s="532">
        <v>0</v>
      </c>
      <c r="G462" s="528">
        <f t="shared" si="17"/>
        <v>0</v>
      </c>
      <c r="H462" s="531">
        <v>0</v>
      </c>
      <c r="J462" s="431"/>
      <c r="K462" s="431"/>
    </row>
    <row r="463" spans="1:11" ht="15" hidden="1" thickBot="1">
      <c r="A463" s="595"/>
      <c r="B463" s="466"/>
      <c r="C463" s="135">
        <v>0</v>
      </c>
      <c r="D463" s="136">
        <v>0</v>
      </c>
      <c r="E463" s="136">
        <v>0</v>
      </c>
      <c r="F463" s="532">
        <v>0</v>
      </c>
      <c r="G463" s="528">
        <f t="shared" si="17"/>
        <v>0</v>
      </c>
      <c r="H463" s="531">
        <v>0</v>
      </c>
      <c r="J463" s="431"/>
      <c r="K463" s="431"/>
    </row>
    <row r="464" spans="1:11" ht="15" hidden="1" thickBot="1">
      <c r="A464" s="595"/>
      <c r="B464" s="466"/>
      <c r="C464" s="135">
        <v>0</v>
      </c>
      <c r="D464" s="136">
        <v>0</v>
      </c>
      <c r="E464" s="136">
        <v>0</v>
      </c>
      <c r="F464" s="532">
        <v>0</v>
      </c>
      <c r="G464" s="528">
        <f t="shared" si="17"/>
        <v>0</v>
      </c>
      <c r="H464" s="531">
        <v>0</v>
      </c>
      <c r="J464" s="431"/>
      <c r="K464" s="431"/>
    </row>
    <row r="465" spans="1:11" ht="15" hidden="1" thickBot="1">
      <c r="A465" s="595"/>
      <c r="B465" s="466"/>
      <c r="C465" s="135">
        <v>0</v>
      </c>
      <c r="D465" s="136">
        <v>0</v>
      </c>
      <c r="E465" s="136">
        <v>0</v>
      </c>
      <c r="F465" s="532">
        <v>0</v>
      </c>
      <c r="G465" s="528">
        <f t="shared" si="17"/>
        <v>0</v>
      </c>
      <c r="H465" s="531">
        <v>0</v>
      </c>
      <c r="J465" s="431"/>
      <c r="K465" s="431"/>
    </row>
    <row r="466" spans="1:11" ht="15" hidden="1" thickBot="1">
      <c r="A466" s="595"/>
      <c r="B466" s="466"/>
      <c r="C466" s="135">
        <v>0</v>
      </c>
      <c r="D466" s="136">
        <v>0</v>
      </c>
      <c r="E466" s="136">
        <v>0</v>
      </c>
      <c r="F466" s="532">
        <v>0</v>
      </c>
      <c r="G466" s="528">
        <f t="shared" si="17"/>
        <v>0</v>
      </c>
      <c r="H466" s="531">
        <v>0</v>
      </c>
      <c r="J466" s="431"/>
      <c r="K466" s="431"/>
    </row>
    <row r="467" spans="1:11" ht="15" hidden="1" thickBot="1">
      <c r="A467" s="595"/>
      <c r="B467" s="466"/>
      <c r="C467" s="135">
        <v>0</v>
      </c>
      <c r="D467" s="136">
        <v>0</v>
      </c>
      <c r="E467" s="136">
        <v>0</v>
      </c>
      <c r="F467" s="532">
        <v>0</v>
      </c>
      <c r="G467" s="528">
        <f t="shared" si="17"/>
        <v>0</v>
      </c>
      <c r="H467" s="531">
        <v>0</v>
      </c>
      <c r="J467" s="431"/>
      <c r="K467" s="431"/>
    </row>
    <row r="468" spans="1:11" ht="15" hidden="1" thickBot="1">
      <c r="A468" s="595"/>
      <c r="B468" s="466"/>
      <c r="C468" s="135">
        <v>0</v>
      </c>
      <c r="D468" s="136">
        <v>0</v>
      </c>
      <c r="E468" s="136">
        <v>0</v>
      </c>
      <c r="F468" s="532">
        <v>0</v>
      </c>
      <c r="G468" s="528">
        <f t="shared" si="17"/>
        <v>0</v>
      </c>
      <c r="H468" s="531">
        <v>0</v>
      </c>
      <c r="J468" s="431"/>
      <c r="K468" s="431"/>
    </row>
    <row r="469" spans="1:11" ht="15" hidden="1" thickBot="1">
      <c r="A469" s="595"/>
      <c r="B469" s="466"/>
      <c r="C469" s="135">
        <v>0</v>
      </c>
      <c r="D469" s="136">
        <v>0</v>
      </c>
      <c r="E469" s="136">
        <v>0</v>
      </c>
      <c r="F469" s="532">
        <v>0</v>
      </c>
      <c r="G469" s="528">
        <f t="shared" si="17"/>
        <v>0</v>
      </c>
      <c r="H469" s="531">
        <v>0</v>
      </c>
      <c r="J469" s="431"/>
      <c r="K469" s="431"/>
    </row>
    <row r="470" spans="1:11" ht="15" hidden="1" thickBot="1">
      <c r="A470" s="595"/>
      <c r="B470" s="466"/>
      <c r="C470" s="135">
        <v>0</v>
      </c>
      <c r="D470" s="136">
        <v>0</v>
      </c>
      <c r="E470" s="136">
        <v>0</v>
      </c>
      <c r="F470" s="532">
        <v>0</v>
      </c>
      <c r="G470" s="528">
        <f t="shared" si="17"/>
        <v>0</v>
      </c>
      <c r="H470" s="531">
        <v>0</v>
      </c>
      <c r="J470" s="431"/>
      <c r="K470" s="431"/>
    </row>
    <row r="471" spans="1:11" ht="15" hidden="1" thickBot="1">
      <c r="A471" s="595"/>
      <c r="B471" s="466"/>
      <c r="C471" s="135">
        <v>0</v>
      </c>
      <c r="D471" s="136">
        <v>0</v>
      </c>
      <c r="E471" s="136">
        <v>0</v>
      </c>
      <c r="F471" s="532">
        <v>0</v>
      </c>
      <c r="G471" s="528">
        <f t="shared" si="17"/>
        <v>0</v>
      </c>
      <c r="H471" s="531">
        <v>0</v>
      </c>
      <c r="J471" s="431"/>
      <c r="K471" s="431"/>
    </row>
    <row r="472" spans="1:11" ht="15" hidden="1" thickBot="1">
      <c r="A472" s="595"/>
      <c r="B472" s="466"/>
      <c r="C472" s="135">
        <v>0</v>
      </c>
      <c r="D472" s="136">
        <v>0</v>
      </c>
      <c r="E472" s="136">
        <v>0</v>
      </c>
      <c r="F472" s="532">
        <v>0</v>
      </c>
      <c r="G472" s="528">
        <f t="shared" si="17"/>
        <v>0</v>
      </c>
      <c r="H472" s="531">
        <v>0</v>
      </c>
      <c r="J472" s="431"/>
      <c r="K472" s="431"/>
    </row>
    <row r="473" spans="1:11" ht="15" hidden="1" thickBot="1">
      <c r="A473" s="595"/>
      <c r="B473" s="466"/>
      <c r="C473" s="135">
        <v>0</v>
      </c>
      <c r="D473" s="136">
        <v>0</v>
      </c>
      <c r="E473" s="136">
        <v>0</v>
      </c>
      <c r="F473" s="532">
        <v>0</v>
      </c>
      <c r="G473" s="528">
        <f t="shared" si="17"/>
        <v>0</v>
      </c>
      <c r="H473" s="531">
        <v>0</v>
      </c>
      <c r="J473" s="431"/>
      <c r="K473" s="431"/>
    </row>
    <row r="474" spans="1:11" ht="15" hidden="1" thickBot="1">
      <c r="A474" s="595"/>
      <c r="B474" s="466"/>
      <c r="C474" s="135">
        <v>0</v>
      </c>
      <c r="D474" s="136">
        <v>0</v>
      </c>
      <c r="E474" s="136">
        <v>0</v>
      </c>
      <c r="F474" s="532">
        <v>0</v>
      </c>
      <c r="G474" s="528">
        <f t="shared" si="17"/>
        <v>0</v>
      </c>
      <c r="H474" s="531">
        <v>0</v>
      </c>
      <c r="J474" s="431"/>
      <c r="K474" s="431"/>
    </row>
    <row r="475" spans="1:11" ht="15" hidden="1" thickBot="1">
      <c r="A475" s="595"/>
      <c r="B475" s="466"/>
      <c r="C475" s="135">
        <v>0</v>
      </c>
      <c r="D475" s="136">
        <v>0</v>
      </c>
      <c r="E475" s="136">
        <v>0</v>
      </c>
      <c r="F475" s="532">
        <v>0</v>
      </c>
      <c r="G475" s="528">
        <f t="shared" si="17"/>
        <v>0</v>
      </c>
      <c r="H475" s="531">
        <v>0</v>
      </c>
      <c r="J475" s="431"/>
      <c r="K475" s="431"/>
    </row>
    <row r="476" spans="1:11" ht="15" hidden="1" thickBot="1">
      <c r="A476" s="595"/>
      <c r="B476" s="466"/>
      <c r="C476" s="135">
        <v>0</v>
      </c>
      <c r="D476" s="136">
        <v>0</v>
      </c>
      <c r="E476" s="136">
        <v>0</v>
      </c>
      <c r="F476" s="532">
        <v>0</v>
      </c>
      <c r="G476" s="528">
        <f t="shared" si="17"/>
        <v>0</v>
      </c>
      <c r="H476" s="531">
        <v>0</v>
      </c>
      <c r="J476" s="431"/>
      <c r="K476" s="431"/>
    </row>
    <row r="477" spans="1:11" ht="15" hidden="1" thickBot="1">
      <c r="A477" s="595"/>
      <c r="B477" s="466"/>
      <c r="C477" s="135">
        <v>0</v>
      </c>
      <c r="D477" s="136">
        <v>0</v>
      </c>
      <c r="E477" s="136">
        <v>0</v>
      </c>
      <c r="F477" s="532">
        <v>0</v>
      </c>
      <c r="G477" s="528">
        <f t="shared" si="17"/>
        <v>0</v>
      </c>
      <c r="H477" s="531">
        <v>0</v>
      </c>
      <c r="J477" s="431"/>
      <c r="K477" s="431"/>
    </row>
    <row r="478" spans="1:11" ht="15" hidden="1" thickBot="1">
      <c r="A478" s="595"/>
      <c r="B478" s="466"/>
      <c r="C478" s="135">
        <v>0</v>
      </c>
      <c r="D478" s="136">
        <v>0</v>
      </c>
      <c r="E478" s="136">
        <v>0</v>
      </c>
      <c r="F478" s="532">
        <v>0</v>
      </c>
      <c r="G478" s="528">
        <f t="shared" si="17"/>
        <v>0</v>
      </c>
      <c r="H478" s="531">
        <v>0</v>
      </c>
      <c r="J478" s="431"/>
      <c r="K478" s="431"/>
    </row>
    <row r="479" spans="1:11" ht="15" hidden="1" thickBot="1">
      <c r="A479" s="595"/>
      <c r="B479" s="466"/>
      <c r="C479" s="135">
        <v>0</v>
      </c>
      <c r="D479" s="136">
        <v>0</v>
      </c>
      <c r="E479" s="136">
        <v>0</v>
      </c>
      <c r="F479" s="532">
        <v>0</v>
      </c>
      <c r="G479" s="528">
        <f t="shared" si="17"/>
        <v>0</v>
      </c>
      <c r="H479" s="531">
        <v>0</v>
      </c>
      <c r="J479" s="431"/>
      <c r="K479" s="431"/>
    </row>
    <row r="480" spans="1:11" ht="15" hidden="1" thickBot="1">
      <c r="A480" s="595"/>
      <c r="B480" s="466"/>
      <c r="C480" s="135">
        <v>0</v>
      </c>
      <c r="D480" s="136">
        <v>0</v>
      </c>
      <c r="E480" s="136">
        <v>0</v>
      </c>
      <c r="F480" s="532">
        <v>0</v>
      </c>
      <c r="G480" s="528">
        <f t="shared" si="17"/>
        <v>0</v>
      </c>
      <c r="H480" s="531">
        <v>0</v>
      </c>
      <c r="J480" s="431"/>
      <c r="K480" s="431"/>
    </row>
    <row r="481" spans="1:11" ht="15" hidden="1" thickBot="1">
      <c r="A481" s="595"/>
      <c r="B481" s="466"/>
      <c r="C481" s="135">
        <v>0</v>
      </c>
      <c r="D481" s="136">
        <v>0</v>
      </c>
      <c r="E481" s="136">
        <v>0</v>
      </c>
      <c r="F481" s="532">
        <v>0</v>
      </c>
      <c r="G481" s="528">
        <f t="shared" si="17"/>
        <v>0</v>
      </c>
      <c r="H481" s="531">
        <v>0</v>
      </c>
      <c r="J481" s="431"/>
      <c r="K481" s="431"/>
    </row>
    <row r="482" spans="1:11" ht="15" hidden="1" thickBot="1">
      <c r="A482" s="595"/>
      <c r="B482" s="466"/>
      <c r="C482" s="135">
        <v>0</v>
      </c>
      <c r="D482" s="136">
        <v>0</v>
      </c>
      <c r="E482" s="136">
        <v>0</v>
      </c>
      <c r="F482" s="532">
        <v>0</v>
      </c>
      <c r="G482" s="528">
        <f aca="true" t="shared" si="18" ref="G482:G513">+C482+D482+E482+F482</f>
        <v>0</v>
      </c>
      <c r="H482" s="531">
        <v>0</v>
      </c>
      <c r="J482" s="431"/>
      <c r="K482" s="431"/>
    </row>
    <row r="483" spans="1:11" ht="15" hidden="1" thickBot="1">
      <c r="A483" s="595"/>
      <c r="B483" s="466"/>
      <c r="C483" s="135">
        <v>0</v>
      </c>
      <c r="D483" s="136">
        <v>0</v>
      </c>
      <c r="E483" s="136">
        <v>0</v>
      </c>
      <c r="F483" s="532">
        <v>0</v>
      </c>
      <c r="G483" s="528">
        <f t="shared" si="18"/>
        <v>0</v>
      </c>
      <c r="H483" s="531">
        <v>0</v>
      </c>
      <c r="J483" s="431"/>
      <c r="K483" s="431"/>
    </row>
    <row r="484" spans="1:11" ht="15" hidden="1" thickBot="1">
      <c r="A484" s="595"/>
      <c r="B484" s="466"/>
      <c r="C484" s="135">
        <v>0</v>
      </c>
      <c r="D484" s="136">
        <v>0</v>
      </c>
      <c r="E484" s="136">
        <v>0</v>
      </c>
      <c r="F484" s="532">
        <v>0</v>
      </c>
      <c r="G484" s="528">
        <f t="shared" si="18"/>
        <v>0</v>
      </c>
      <c r="H484" s="531">
        <v>0</v>
      </c>
      <c r="J484" s="431"/>
      <c r="K484" s="431"/>
    </row>
    <row r="485" spans="1:11" ht="15" hidden="1" thickBot="1">
      <c r="A485" s="595"/>
      <c r="B485" s="466"/>
      <c r="C485" s="135">
        <v>0</v>
      </c>
      <c r="D485" s="136">
        <v>0</v>
      </c>
      <c r="E485" s="136">
        <v>0</v>
      </c>
      <c r="F485" s="532">
        <v>0</v>
      </c>
      <c r="G485" s="528">
        <f t="shared" si="18"/>
        <v>0</v>
      </c>
      <c r="H485" s="531">
        <v>0</v>
      </c>
      <c r="J485" s="431"/>
      <c r="K485" s="431"/>
    </row>
    <row r="486" spans="1:11" ht="15" hidden="1" thickBot="1">
      <c r="A486" s="595"/>
      <c r="B486" s="466"/>
      <c r="C486" s="135">
        <v>0</v>
      </c>
      <c r="D486" s="136">
        <v>0</v>
      </c>
      <c r="E486" s="136">
        <v>0</v>
      </c>
      <c r="F486" s="532">
        <v>0</v>
      </c>
      <c r="G486" s="528">
        <f t="shared" si="18"/>
        <v>0</v>
      </c>
      <c r="H486" s="531">
        <v>0</v>
      </c>
      <c r="J486" s="431"/>
      <c r="K486" s="431"/>
    </row>
    <row r="487" spans="1:11" ht="15" hidden="1" thickBot="1">
      <c r="A487" s="595"/>
      <c r="B487" s="466"/>
      <c r="C487" s="135">
        <v>0</v>
      </c>
      <c r="D487" s="136">
        <v>0</v>
      </c>
      <c r="E487" s="136">
        <v>0</v>
      </c>
      <c r="F487" s="532">
        <v>0</v>
      </c>
      <c r="G487" s="528">
        <f t="shared" si="18"/>
        <v>0</v>
      </c>
      <c r="H487" s="531">
        <v>0</v>
      </c>
      <c r="J487" s="431"/>
      <c r="K487" s="431"/>
    </row>
    <row r="488" spans="1:11" ht="15" hidden="1" thickBot="1">
      <c r="A488" s="595"/>
      <c r="B488" s="466"/>
      <c r="C488" s="135">
        <v>0</v>
      </c>
      <c r="D488" s="136">
        <v>0</v>
      </c>
      <c r="E488" s="136">
        <v>0</v>
      </c>
      <c r="F488" s="532">
        <v>0</v>
      </c>
      <c r="G488" s="528">
        <f t="shared" si="18"/>
        <v>0</v>
      </c>
      <c r="H488" s="531">
        <v>0</v>
      </c>
      <c r="J488" s="431"/>
      <c r="K488" s="431"/>
    </row>
    <row r="489" spans="1:11" ht="15" hidden="1" thickBot="1">
      <c r="A489" s="595"/>
      <c r="B489" s="466"/>
      <c r="C489" s="135">
        <v>0</v>
      </c>
      <c r="D489" s="136">
        <v>0</v>
      </c>
      <c r="E489" s="136">
        <v>0</v>
      </c>
      <c r="F489" s="532">
        <v>0</v>
      </c>
      <c r="G489" s="528">
        <f t="shared" si="18"/>
        <v>0</v>
      </c>
      <c r="H489" s="531">
        <v>0</v>
      </c>
      <c r="J489" s="431"/>
      <c r="K489" s="431"/>
    </row>
    <row r="490" spans="1:11" ht="15" hidden="1" thickBot="1">
      <c r="A490" s="595"/>
      <c r="B490" s="466"/>
      <c r="C490" s="135">
        <v>0</v>
      </c>
      <c r="D490" s="136">
        <v>0</v>
      </c>
      <c r="E490" s="136">
        <v>0</v>
      </c>
      <c r="F490" s="532">
        <v>0</v>
      </c>
      <c r="G490" s="528">
        <f t="shared" si="18"/>
        <v>0</v>
      </c>
      <c r="H490" s="531">
        <v>0</v>
      </c>
      <c r="J490" s="431"/>
      <c r="K490" s="431"/>
    </row>
    <row r="491" spans="1:11" ht="15" hidden="1" thickBot="1">
      <c r="A491" s="595"/>
      <c r="B491" s="466"/>
      <c r="C491" s="135">
        <v>0</v>
      </c>
      <c r="D491" s="136">
        <v>0</v>
      </c>
      <c r="E491" s="136">
        <v>0</v>
      </c>
      <c r="F491" s="532">
        <v>0</v>
      </c>
      <c r="G491" s="528">
        <f t="shared" si="18"/>
        <v>0</v>
      </c>
      <c r="H491" s="531">
        <v>0</v>
      </c>
      <c r="J491" s="431"/>
      <c r="K491" s="431"/>
    </row>
    <row r="492" spans="1:11" ht="15" hidden="1" thickBot="1">
      <c r="A492" s="595"/>
      <c r="B492" s="466"/>
      <c r="C492" s="135">
        <v>0</v>
      </c>
      <c r="D492" s="136">
        <v>0</v>
      </c>
      <c r="E492" s="136">
        <v>0</v>
      </c>
      <c r="F492" s="532">
        <v>0</v>
      </c>
      <c r="G492" s="528">
        <f t="shared" si="18"/>
        <v>0</v>
      </c>
      <c r="H492" s="531">
        <v>0</v>
      </c>
      <c r="J492" s="431"/>
      <c r="K492" s="431"/>
    </row>
    <row r="493" spans="1:11" ht="15" hidden="1" thickBot="1">
      <c r="A493" s="595"/>
      <c r="B493" s="466"/>
      <c r="C493" s="135">
        <v>0</v>
      </c>
      <c r="D493" s="136">
        <v>0</v>
      </c>
      <c r="E493" s="136">
        <v>0</v>
      </c>
      <c r="F493" s="532">
        <v>0</v>
      </c>
      <c r="G493" s="528">
        <f t="shared" si="18"/>
        <v>0</v>
      </c>
      <c r="H493" s="531">
        <v>0</v>
      </c>
      <c r="J493" s="431"/>
      <c r="K493" s="431"/>
    </row>
    <row r="494" spans="1:11" ht="15" hidden="1" thickBot="1">
      <c r="A494" s="595"/>
      <c r="B494" s="466"/>
      <c r="C494" s="135">
        <v>0</v>
      </c>
      <c r="D494" s="136">
        <v>0</v>
      </c>
      <c r="E494" s="136">
        <v>0</v>
      </c>
      <c r="F494" s="532">
        <v>0</v>
      </c>
      <c r="G494" s="528">
        <f t="shared" si="18"/>
        <v>0</v>
      </c>
      <c r="H494" s="531">
        <v>0</v>
      </c>
      <c r="J494" s="431"/>
      <c r="K494" s="431"/>
    </row>
    <row r="495" spans="1:11" ht="15" hidden="1" thickBot="1">
      <c r="A495" s="595"/>
      <c r="B495" s="466"/>
      <c r="C495" s="135">
        <v>0</v>
      </c>
      <c r="D495" s="136">
        <v>0</v>
      </c>
      <c r="E495" s="136">
        <v>0</v>
      </c>
      <c r="F495" s="532">
        <v>0</v>
      </c>
      <c r="G495" s="528">
        <f t="shared" si="18"/>
        <v>0</v>
      </c>
      <c r="H495" s="531">
        <v>0</v>
      </c>
      <c r="J495" s="431"/>
      <c r="K495" s="431"/>
    </row>
    <row r="496" spans="1:11" ht="15" hidden="1" thickBot="1">
      <c r="A496" s="595"/>
      <c r="B496" s="466"/>
      <c r="C496" s="135">
        <v>0</v>
      </c>
      <c r="D496" s="136">
        <v>0</v>
      </c>
      <c r="E496" s="136">
        <v>0</v>
      </c>
      <c r="F496" s="532">
        <v>0</v>
      </c>
      <c r="G496" s="528">
        <f t="shared" si="18"/>
        <v>0</v>
      </c>
      <c r="H496" s="531">
        <v>0</v>
      </c>
      <c r="J496" s="431"/>
      <c r="K496" s="431"/>
    </row>
    <row r="497" spans="1:11" ht="15" hidden="1" thickBot="1">
      <c r="A497" s="595"/>
      <c r="B497" s="466"/>
      <c r="C497" s="135">
        <v>0</v>
      </c>
      <c r="D497" s="136">
        <v>0</v>
      </c>
      <c r="E497" s="136">
        <v>0</v>
      </c>
      <c r="F497" s="532">
        <v>0</v>
      </c>
      <c r="G497" s="528">
        <f t="shared" si="18"/>
        <v>0</v>
      </c>
      <c r="H497" s="531">
        <v>0</v>
      </c>
      <c r="J497" s="431"/>
      <c r="K497" s="431"/>
    </row>
    <row r="498" spans="1:11" ht="15" hidden="1" thickBot="1">
      <c r="A498" s="595"/>
      <c r="B498" s="466"/>
      <c r="C498" s="135">
        <v>0</v>
      </c>
      <c r="D498" s="136">
        <v>0</v>
      </c>
      <c r="E498" s="136">
        <v>0</v>
      </c>
      <c r="F498" s="532">
        <v>0</v>
      </c>
      <c r="G498" s="528">
        <f t="shared" si="18"/>
        <v>0</v>
      </c>
      <c r="H498" s="531">
        <v>0</v>
      </c>
      <c r="J498" s="431"/>
      <c r="K498" s="431"/>
    </row>
    <row r="499" spans="1:11" ht="15" hidden="1" thickBot="1">
      <c r="A499" s="595"/>
      <c r="B499" s="466"/>
      <c r="C499" s="135">
        <v>0</v>
      </c>
      <c r="D499" s="136">
        <v>0</v>
      </c>
      <c r="E499" s="136">
        <v>0</v>
      </c>
      <c r="F499" s="532">
        <v>0</v>
      </c>
      <c r="G499" s="528">
        <f t="shared" si="18"/>
        <v>0</v>
      </c>
      <c r="H499" s="531">
        <v>0</v>
      </c>
      <c r="J499" s="431"/>
      <c r="K499" s="431"/>
    </row>
    <row r="500" spans="1:11" ht="15" hidden="1" thickBot="1">
      <c r="A500" s="595"/>
      <c r="B500" s="466"/>
      <c r="C500" s="135">
        <v>0</v>
      </c>
      <c r="D500" s="136">
        <v>0</v>
      </c>
      <c r="E500" s="136">
        <v>0</v>
      </c>
      <c r="F500" s="532">
        <v>0</v>
      </c>
      <c r="G500" s="528">
        <f t="shared" si="18"/>
        <v>0</v>
      </c>
      <c r="H500" s="531">
        <v>0</v>
      </c>
      <c r="J500" s="431"/>
      <c r="K500" s="431"/>
    </row>
    <row r="501" spans="1:11" ht="15" hidden="1" thickBot="1">
      <c r="A501" s="595"/>
      <c r="B501" s="466"/>
      <c r="C501" s="135">
        <v>0</v>
      </c>
      <c r="D501" s="136">
        <v>0</v>
      </c>
      <c r="E501" s="136">
        <v>0</v>
      </c>
      <c r="F501" s="532">
        <v>0</v>
      </c>
      <c r="G501" s="528">
        <f t="shared" si="18"/>
        <v>0</v>
      </c>
      <c r="H501" s="531">
        <v>0</v>
      </c>
      <c r="J501" s="431"/>
      <c r="K501" s="431"/>
    </row>
    <row r="502" spans="1:11" ht="15" hidden="1" thickBot="1">
      <c r="A502" s="595"/>
      <c r="B502" s="466"/>
      <c r="C502" s="135">
        <v>0</v>
      </c>
      <c r="D502" s="136">
        <v>0</v>
      </c>
      <c r="E502" s="136">
        <v>0</v>
      </c>
      <c r="F502" s="532">
        <v>0</v>
      </c>
      <c r="G502" s="528">
        <f t="shared" si="18"/>
        <v>0</v>
      </c>
      <c r="H502" s="531">
        <v>0</v>
      </c>
      <c r="J502" s="431"/>
      <c r="K502" s="431"/>
    </row>
    <row r="503" spans="1:11" ht="15" hidden="1" thickBot="1">
      <c r="A503" s="595"/>
      <c r="B503" s="466"/>
      <c r="C503" s="135">
        <v>0</v>
      </c>
      <c r="D503" s="136">
        <v>0</v>
      </c>
      <c r="E503" s="136">
        <v>0</v>
      </c>
      <c r="F503" s="532">
        <v>0</v>
      </c>
      <c r="G503" s="528">
        <f t="shared" si="18"/>
        <v>0</v>
      </c>
      <c r="H503" s="531">
        <v>0</v>
      </c>
      <c r="J503" s="431"/>
      <c r="K503" s="431"/>
    </row>
    <row r="504" spans="1:11" ht="15" hidden="1" thickBot="1">
      <c r="A504" s="595"/>
      <c r="B504" s="466"/>
      <c r="C504" s="135">
        <v>0</v>
      </c>
      <c r="D504" s="136">
        <v>0</v>
      </c>
      <c r="E504" s="136">
        <v>0</v>
      </c>
      <c r="F504" s="532">
        <v>0</v>
      </c>
      <c r="G504" s="528">
        <f t="shared" si="18"/>
        <v>0</v>
      </c>
      <c r="H504" s="531">
        <v>0</v>
      </c>
      <c r="J504" s="431"/>
      <c r="K504" s="431"/>
    </row>
    <row r="505" spans="1:11" ht="15" hidden="1" thickBot="1">
      <c r="A505" s="595"/>
      <c r="B505" s="466"/>
      <c r="C505" s="135">
        <v>0</v>
      </c>
      <c r="D505" s="136">
        <v>0</v>
      </c>
      <c r="E505" s="136">
        <v>0</v>
      </c>
      <c r="F505" s="532">
        <v>0</v>
      </c>
      <c r="G505" s="528">
        <f t="shared" si="18"/>
        <v>0</v>
      </c>
      <c r="H505" s="531">
        <v>0</v>
      </c>
      <c r="J505" s="431"/>
      <c r="K505" s="431"/>
    </row>
    <row r="506" spans="1:11" ht="15" hidden="1" thickBot="1">
      <c r="A506" s="595"/>
      <c r="B506" s="466"/>
      <c r="C506" s="135">
        <v>0</v>
      </c>
      <c r="D506" s="136">
        <v>0</v>
      </c>
      <c r="E506" s="136">
        <v>0</v>
      </c>
      <c r="F506" s="532">
        <v>0</v>
      </c>
      <c r="G506" s="528">
        <f t="shared" si="18"/>
        <v>0</v>
      </c>
      <c r="H506" s="531">
        <v>0</v>
      </c>
      <c r="J506" s="431"/>
      <c r="K506" s="431"/>
    </row>
    <row r="507" spans="1:11" ht="15" hidden="1" thickBot="1">
      <c r="A507" s="595"/>
      <c r="B507" s="466"/>
      <c r="C507" s="135">
        <v>0</v>
      </c>
      <c r="D507" s="136">
        <v>0</v>
      </c>
      <c r="E507" s="136">
        <v>0</v>
      </c>
      <c r="F507" s="532">
        <v>0</v>
      </c>
      <c r="G507" s="528">
        <f t="shared" si="18"/>
        <v>0</v>
      </c>
      <c r="H507" s="531">
        <v>0</v>
      </c>
      <c r="J507" s="431"/>
      <c r="K507" s="431"/>
    </row>
    <row r="508" spans="1:11" ht="15" hidden="1" thickBot="1">
      <c r="A508" s="595"/>
      <c r="B508" s="466"/>
      <c r="C508" s="135">
        <v>0</v>
      </c>
      <c r="D508" s="136">
        <v>0</v>
      </c>
      <c r="E508" s="136">
        <v>0</v>
      </c>
      <c r="F508" s="532">
        <v>0</v>
      </c>
      <c r="G508" s="528">
        <f t="shared" si="18"/>
        <v>0</v>
      </c>
      <c r="H508" s="531">
        <v>0</v>
      </c>
      <c r="J508" s="431"/>
      <c r="K508" s="431"/>
    </row>
    <row r="509" spans="1:11" ht="15" hidden="1" thickBot="1">
      <c r="A509" s="595"/>
      <c r="B509" s="466"/>
      <c r="C509" s="135">
        <v>0</v>
      </c>
      <c r="D509" s="136">
        <v>0</v>
      </c>
      <c r="E509" s="136">
        <v>0</v>
      </c>
      <c r="F509" s="532">
        <v>0</v>
      </c>
      <c r="G509" s="528">
        <f t="shared" si="18"/>
        <v>0</v>
      </c>
      <c r="H509" s="531">
        <v>0</v>
      </c>
      <c r="J509" s="431"/>
      <c r="K509" s="431"/>
    </row>
    <row r="510" spans="1:11" ht="15" hidden="1" thickBot="1">
      <c r="A510" s="595"/>
      <c r="B510" s="466"/>
      <c r="C510" s="135">
        <v>0</v>
      </c>
      <c r="D510" s="136">
        <v>0</v>
      </c>
      <c r="E510" s="136">
        <v>0</v>
      </c>
      <c r="F510" s="532">
        <v>0</v>
      </c>
      <c r="G510" s="528">
        <f t="shared" si="18"/>
        <v>0</v>
      </c>
      <c r="H510" s="531">
        <v>0</v>
      </c>
      <c r="J510" s="431"/>
      <c r="K510" s="431"/>
    </row>
    <row r="511" spans="1:11" ht="15" hidden="1" thickBot="1">
      <c r="A511" s="595"/>
      <c r="B511" s="466"/>
      <c r="C511" s="135">
        <v>0</v>
      </c>
      <c r="D511" s="136">
        <v>0</v>
      </c>
      <c r="E511" s="136">
        <v>0</v>
      </c>
      <c r="F511" s="532">
        <v>0</v>
      </c>
      <c r="G511" s="528">
        <f t="shared" si="18"/>
        <v>0</v>
      </c>
      <c r="H511" s="531">
        <v>0</v>
      </c>
      <c r="J511" s="431"/>
      <c r="K511" s="431"/>
    </row>
    <row r="512" spans="1:11" ht="15" hidden="1" thickBot="1">
      <c r="A512" s="595"/>
      <c r="B512" s="466"/>
      <c r="C512" s="135">
        <v>0</v>
      </c>
      <c r="D512" s="136">
        <v>0</v>
      </c>
      <c r="E512" s="136">
        <v>0</v>
      </c>
      <c r="F512" s="532">
        <v>0</v>
      </c>
      <c r="G512" s="528">
        <f t="shared" si="18"/>
        <v>0</v>
      </c>
      <c r="H512" s="531">
        <v>0</v>
      </c>
      <c r="J512" s="431"/>
      <c r="K512" s="431"/>
    </row>
    <row r="513" spans="1:11" ht="15" hidden="1" thickBot="1">
      <c r="A513" s="595"/>
      <c r="B513" s="466"/>
      <c r="C513" s="135">
        <v>0</v>
      </c>
      <c r="D513" s="136">
        <v>0</v>
      </c>
      <c r="E513" s="136">
        <v>0</v>
      </c>
      <c r="F513" s="532">
        <v>0</v>
      </c>
      <c r="G513" s="528">
        <f t="shared" si="18"/>
        <v>0</v>
      </c>
      <c r="H513" s="531">
        <v>0</v>
      </c>
      <c r="J513" s="431"/>
      <c r="K513" s="431"/>
    </row>
    <row r="514" spans="1:11" ht="15" hidden="1" thickBot="1">
      <c r="A514" s="595"/>
      <c r="B514" s="466"/>
      <c r="C514" s="135">
        <v>0</v>
      </c>
      <c r="D514" s="136">
        <v>0</v>
      </c>
      <c r="E514" s="136">
        <v>0</v>
      </c>
      <c r="F514" s="532">
        <v>0</v>
      </c>
      <c r="G514" s="528">
        <f>+C514+D514+E514+F514</f>
        <v>0</v>
      </c>
      <c r="H514" s="531">
        <v>0</v>
      </c>
      <c r="J514" s="431"/>
      <c r="K514" s="431"/>
    </row>
    <row r="515" spans="1:11" ht="15" hidden="1" thickBot="1">
      <c r="A515" s="595"/>
      <c r="B515" s="466"/>
      <c r="C515" s="135">
        <v>0</v>
      </c>
      <c r="D515" s="136">
        <v>0</v>
      </c>
      <c r="E515" s="136">
        <v>0</v>
      </c>
      <c r="F515" s="532">
        <v>0</v>
      </c>
      <c r="G515" s="528">
        <f>+C515+D515+E515+F515</f>
        <v>0</v>
      </c>
      <c r="H515" s="531">
        <v>0</v>
      </c>
      <c r="J515" s="431"/>
      <c r="K515" s="431"/>
    </row>
    <row r="516" spans="1:11" ht="15" hidden="1" thickBot="1">
      <c r="A516" s="595"/>
      <c r="B516" s="466"/>
      <c r="C516" s="135">
        <v>0</v>
      </c>
      <c r="D516" s="136">
        <v>0</v>
      </c>
      <c r="E516" s="136">
        <v>0</v>
      </c>
      <c r="F516" s="532">
        <v>0</v>
      </c>
      <c r="G516" s="528">
        <f>+C516+D516+E516+F516</f>
        <v>0</v>
      </c>
      <c r="H516" s="531">
        <v>0</v>
      </c>
      <c r="J516" s="431"/>
      <c r="K516" s="431"/>
    </row>
    <row r="517" spans="1:11" ht="15" hidden="1" thickBot="1">
      <c r="A517" s="595"/>
      <c r="B517" s="466"/>
      <c r="C517" s="135">
        <v>0</v>
      </c>
      <c r="D517" s="136">
        <v>0</v>
      </c>
      <c r="E517" s="136">
        <v>0</v>
      </c>
      <c r="F517" s="532">
        <v>0</v>
      </c>
      <c r="G517" s="528">
        <f>+C517+D517+E517+F517</f>
        <v>0</v>
      </c>
      <c r="H517" s="531">
        <v>0</v>
      </c>
      <c r="J517" s="431"/>
      <c r="K517" s="431"/>
    </row>
    <row r="518" spans="1:11" ht="15" thickBot="1" thickTop="1">
      <c r="A518" s="590"/>
      <c r="B518" s="589" t="s">
        <v>535</v>
      </c>
      <c r="C518" s="444">
        <f aca="true" t="shared" si="19" ref="C518:H518">SUM(C418:C517)</f>
        <v>0</v>
      </c>
      <c r="D518" s="441">
        <f t="shared" si="19"/>
        <v>0</v>
      </c>
      <c r="E518" s="441">
        <f t="shared" si="19"/>
        <v>0</v>
      </c>
      <c r="F518" s="440">
        <f t="shared" si="19"/>
        <v>0</v>
      </c>
      <c r="G518" s="442">
        <f t="shared" si="19"/>
        <v>0</v>
      </c>
      <c r="H518" s="439">
        <f t="shared" si="19"/>
        <v>0</v>
      </c>
      <c r="J518" s="431"/>
      <c r="K518" s="431"/>
    </row>
    <row r="519" spans="1:11" ht="15" thickTop="1">
      <c r="A519" s="597"/>
      <c r="B519" s="596" t="s">
        <v>469</v>
      </c>
      <c r="C519" s="526"/>
      <c r="D519" s="536"/>
      <c r="E519" s="536"/>
      <c r="F519" s="535"/>
      <c r="G519" s="534"/>
      <c r="H519" s="533"/>
      <c r="I519" s="443" t="s">
        <v>93</v>
      </c>
      <c r="J519" s="431"/>
      <c r="K519" s="431"/>
    </row>
    <row r="520" spans="1:11" ht="14.25">
      <c r="A520" s="595"/>
      <c r="B520" s="466"/>
      <c r="C520" s="135">
        <v>0</v>
      </c>
      <c r="D520" s="136">
        <v>0</v>
      </c>
      <c r="E520" s="136">
        <v>0</v>
      </c>
      <c r="F520" s="532">
        <v>0</v>
      </c>
      <c r="G520" s="528">
        <f aca="true" t="shared" si="20" ref="G520:G551">+C520+D520+E520+F520</f>
        <v>0</v>
      </c>
      <c r="H520" s="531">
        <v>0</v>
      </c>
      <c r="J520" s="431"/>
      <c r="K520" s="431"/>
    </row>
    <row r="521" spans="1:11" ht="14.25">
      <c r="A521" s="595"/>
      <c r="B521" s="466"/>
      <c r="C521" s="135">
        <v>0</v>
      </c>
      <c r="D521" s="136">
        <v>0</v>
      </c>
      <c r="E521" s="136">
        <v>0</v>
      </c>
      <c r="F521" s="532">
        <v>0</v>
      </c>
      <c r="G521" s="528">
        <f t="shared" si="20"/>
        <v>0</v>
      </c>
      <c r="H521" s="531">
        <v>0</v>
      </c>
      <c r="J521" s="431"/>
      <c r="K521" s="431"/>
    </row>
    <row r="522" spans="1:11" ht="14.25">
      <c r="A522" s="595"/>
      <c r="B522" s="466"/>
      <c r="C522" s="135">
        <v>0</v>
      </c>
      <c r="D522" s="136">
        <v>0</v>
      </c>
      <c r="E522" s="136">
        <v>0</v>
      </c>
      <c r="F522" s="532">
        <v>0</v>
      </c>
      <c r="G522" s="528">
        <f t="shared" si="20"/>
        <v>0</v>
      </c>
      <c r="H522" s="531">
        <v>0</v>
      </c>
      <c r="J522" s="431"/>
      <c r="K522" s="431"/>
    </row>
    <row r="523" spans="1:11" ht="14.25">
      <c r="A523" s="595"/>
      <c r="B523" s="466"/>
      <c r="C523" s="135">
        <v>0</v>
      </c>
      <c r="D523" s="136">
        <v>0</v>
      </c>
      <c r="E523" s="136">
        <v>0</v>
      </c>
      <c r="F523" s="532">
        <v>0</v>
      </c>
      <c r="G523" s="528">
        <f t="shared" si="20"/>
        <v>0</v>
      </c>
      <c r="H523" s="531">
        <v>0</v>
      </c>
      <c r="J523" s="431"/>
      <c r="K523" s="431"/>
    </row>
    <row r="524" spans="1:11" ht="14.25">
      <c r="A524" s="595"/>
      <c r="B524" s="466"/>
      <c r="C524" s="135">
        <v>0</v>
      </c>
      <c r="D524" s="136">
        <v>0</v>
      </c>
      <c r="E524" s="136">
        <v>0</v>
      </c>
      <c r="F524" s="532">
        <v>0</v>
      </c>
      <c r="G524" s="528">
        <f t="shared" si="20"/>
        <v>0</v>
      </c>
      <c r="H524" s="531">
        <v>0</v>
      </c>
      <c r="J524" s="431"/>
      <c r="K524" s="431"/>
    </row>
    <row r="525" spans="1:11" ht="14.25">
      <c r="A525" s="595"/>
      <c r="B525" s="466"/>
      <c r="C525" s="135">
        <v>0</v>
      </c>
      <c r="D525" s="136">
        <v>0</v>
      </c>
      <c r="E525" s="136">
        <v>0</v>
      </c>
      <c r="F525" s="532">
        <v>0</v>
      </c>
      <c r="G525" s="528">
        <f t="shared" si="20"/>
        <v>0</v>
      </c>
      <c r="H525" s="531">
        <v>0</v>
      </c>
      <c r="J525" s="431"/>
      <c r="K525" s="431"/>
    </row>
    <row r="526" spans="1:11" ht="14.25">
      <c r="A526" s="595"/>
      <c r="B526" s="466"/>
      <c r="C526" s="135">
        <v>0</v>
      </c>
      <c r="D526" s="136">
        <v>0</v>
      </c>
      <c r="E526" s="136">
        <v>0</v>
      </c>
      <c r="F526" s="532">
        <v>0</v>
      </c>
      <c r="G526" s="528">
        <f t="shared" si="20"/>
        <v>0</v>
      </c>
      <c r="H526" s="531">
        <v>0</v>
      </c>
      <c r="J526" s="431"/>
      <c r="K526" s="431"/>
    </row>
    <row r="527" spans="1:11" ht="14.25">
      <c r="A527" s="595"/>
      <c r="B527" s="466"/>
      <c r="C527" s="135">
        <v>0</v>
      </c>
      <c r="D527" s="136">
        <v>0</v>
      </c>
      <c r="E527" s="136">
        <v>0</v>
      </c>
      <c r="F527" s="532">
        <v>0</v>
      </c>
      <c r="G527" s="528">
        <f t="shared" si="20"/>
        <v>0</v>
      </c>
      <c r="H527" s="531">
        <v>0</v>
      </c>
      <c r="J527" s="431"/>
      <c r="K527" s="431"/>
    </row>
    <row r="528" spans="1:11" ht="14.25">
      <c r="A528" s="595"/>
      <c r="B528" s="466"/>
      <c r="C528" s="135">
        <v>0</v>
      </c>
      <c r="D528" s="136">
        <v>0</v>
      </c>
      <c r="E528" s="136">
        <v>0</v>
      </c>
      <c r="F528" s="532">
        <v>0</v>
      </c>
      <c r="G528" s="528">
        <f t="shared" si="20"/>
        <v>0</v>
      </c>
      <c r="H528" s="531">
        <v>0</v>
      </c>
      <c r="J528" s="431"/>
      <c r="K528" s="431"/>
    </row>
    <row r="529" spans="1:11" ht="14.25">
      <c r="A529" s="595"/>
      <c r="B529" s="466"/>
      <c r="C529" s="135">
        <v>0</v>
      </c>
      <c r="D529" s="136">
        <v>0</v>
      </c>
      <c r="E529" s="136">
        <v>0</v>
      </c>
      <c r="F529" s="532">
        <v>0</v>
      </c>
      <c r="G529" s="528">
        <f t="shared" si="20"/>
        <v>0</v>
      </c>
      <c r="H529" s="531">
        <v>0</v>
      </c>
      <c r="J529" s="431"/>
      <c r="K529" s="431"/>
    </row>
    <row r="530" spans="1:11" ht="14.25">
      <c r="A530" s="595"/>
      <c r="B530" s="466"/>
      <c r="C530" s="135">
        <v>0</v>
      </c>
      <c r="D530" s="136">
        <v>0</v>
      </c>
      <c r="E530" s="136">
        <v>0</v>
      </c>
      <c r="F530" s="532">
        <v>0</v>
      </c>
      <c r="G530" s="528">
        <f t="shared" si="20"/>
        <v>0</v>
      </c>
      <c r="H530" s="531">
        <v>0</v>
      </c>
      <c r="J530" s="431"/>
      <c r="K530" s="431"/>
    </row>
    <row r="531" spans="1:11" ht="14.25">
      <c r="A531" s="595"/>
      <c r="B531" s="466"/>
      <c r="C531" s="135">
        <v>0</v>
      </c>
      <c r="D531" s="136">
        <v>0</v>
      </c>
      <c r="E531" s="136">
        <v>0</v>
      </c>
      <c r="F531" s="532">
        <v>0</v>
      </c>
      <c r="G531" s="528">
        <f t="shared" si="20"/>
        <v>0</v>
      </c>
      <c r="H531" s="531">
        <v>0</v>
      </c>
      <c r="J531" s="431"/>
      <c r="K531" s="431"/>
    </row>
    <row r="532" spans="1:11" ht="14.25">
      <c r="A532" s="595"/>
      <c r="B532" s="466"/>
      <c r="C532" s="135">
        <v>0</v>
      </c>
      <c r="D532" s="136">
        <v>0</v>
      </c>
      <c r="E532" s="136">
        <v>0</v>
      </c>
      <c r="F532" s="532">
        <v>0</v>
      </c>
      <c r="G532" s="528">
        <f t="shared" si="20"/>
        <v>0</v>
      </c>
      <c r="H532" s="531">
        <v>0</v>
      </c>
      <c r="J532" s="431"/>
      <c r="K532" s="431"/>
    </row>
    <row r="533" spans="1:11" ht="14.25">
      <c r="A533" s="595"/>
      <c r="B533" s="466"/>
      <c r="C533" s="135">
        <v>0</v>
      </c>
      <c r="D533" s="136">
        <v>0</v>
      </c>
      <c r="E533" s="136">
        <v>0</v>
      </c>
      <c r="F533" s="532">
        <v>0</v>
      </c>
      <c r="G533" s="528">
        <f t="shared" si="20"/>
        <v>0</v>
      </c>
      <c r="H533" s="531">
        <v>0</v>
      </c>
      <c r="J533" s="431"/>
      <c r="K533" s="431"/>
    </row>
    <row r="534" spans="1:11" ht="15" thickBot="1">
      <c r="A534" s="595"/>
      <c r="B534" s="466"/>
      <c r="C534" s="135">
        <v>0</v>
      </c>
      <c r="D534" s="136">
        <v>0</v>
      </c>
      <c r="E534" s="136">
        <v>0</v>
      </c>
      <c r="F534" s="532">
        <v>0</v>
      </c>
      <c r="G534" s="528">
        <f t="shared" si="20"/>
        <v>0</v>
      </c>
      <c r="H534" s="531">
        <v>0</v>
      </c>
      <c r="J534" s="431"/>
      <c r="K534" s="431"/>
    </row>
    <row r="535" spans="1:11" ht="15" hidden="1" thickBot="1">
      <c r="A535" s="595"/>
      <c r="B535" s="466"/>
      <c r="C535" s="135">
        <v>0</v>
      </c>
      <c r="D535" s="136">
        <v>0</v>
      </c>
      <c r="E535" s="136">
        <v>0</v>
      </c>
      <c r="F535" s="532">
        <v>0</v>
      </c>
      <c r="G535" s="528">
        <f t="shared" si="20"/>
        <v>0</v>
      </c>
      <c r="H535" s="531">
        <v>0</v>
      </c>
      <c r="J535" s="431"/>
      <c r="K535" s="431"/>
    </row>
    <row r="536" spans="1:11" ht="15" hidden="1" thickBot="1">
      <c r="A536" s="595"/>
      <c r="B536" s="466"/>
      <c r="C536" s="135">
        <v>0</v>
      </c>
      <c r="D536" s="136">
        <v>0</v>
      </c>
      <c r="E536" s="136">
        <v>0</v>
      </c>
      <c r="F536" s="532">
        <v>0</v>
      </c>
      <c r="G536" s="528">
        <f t="shared" si="20"/>
        <v>0</v>
      </c>
      <c r="H536" s="531">
        <v>0</v>
      </c>
      <c r="J536" s="431"/>
      <c r="K536" s="431"/>
    </row>
    <row r="537" spans="1:11" ht="15" hidden="1" thickBot="1">
      <c r="A537" s="595"/>
      <c r="B537" s="466"/>
      <c r="C537" s="135">
        <v>0</v>
      </c>
      <c r="D537" s="136">
        <v>0</v>
      </c>
      <c r="E537" s="136">
        <v>0</v>
      </c>
      <c r="F537" s="532">
        <v>0</v>
      </c>
      <c r="G537" s="528">
        <f t="shared" si="20"/>
        <v>0</v>
      </c>
      <c r="H537" s="531">
        <v>0</v>
      </c>
      <c r="J537" s="431"/>
      <c r="K537" s="431"/>
    </row>
    <row r="538" spans="1:11" ht="15" hidden="1" thickBot="1">
      <c r="A538" s="595"/>
      <c r="B538" s="466"/>
      <c r="C538" s="135">
        <v>0</v>
      </c>
      <c r="D538" s="136">
        <v>0</v>
      </c>
      <c r="E538" s="136">
        <v>0</v>
      </c>
      <c r="F538" s="532">
        <v>0</v>
      </c>
      <c r="G538" s="528">
        <f t="shared" si="20"/>
        <v>0</v>
      </c>
      <c r="H538" s="531">
        <v>0</v>
      </c>
      <c r="J538" s="431"/>
      <c r="K538" s="431"/>
    </row>
    <row r="539" spans="1:11" ht="15" hidden="1" thickBot="1">
      <c r="A539" s="595"/>
      <c r="B539" s="466"/>
      <c r="C539" s="135">
        <v>0</v>
      </c>
      <c r="D539" s="136">
        <v>0</v>
      </c>
      <c r="E539" s="136">
        <v>0</v>
      </c>
      <c r="F539" s="532">
        <v>0</v>
      </c>
      <c r="G539" s="528">
        <f t="shared" si="20"/>
        <v>0</v>
      </c>
      <c r="H539" s="531">
        <v>0</v>
      </c>
      <c r="J539" s="431"/>
      <c r="K539" s="431"/>
    </row>
    <row r="540" spans="1:11" ht="15" hidden="1" thickBot="1">
      <c r="A540" s="595"/>
      <c r="B540" s="466"/>
      <c r="C540" s="135">
        <v>0</v>
      </c>
      <c r="D540" s="136">
        <v>0</v>
      </c>
      <c r="E540" s="136">
        <v>0</v>
      </c>
      <c r="F540" s="532">
        <v>0</v>
      </c>
      <c r="G540" s="528">
        <f t="shared" si="20"/>
        <v>0</v>
      </c>
      <c r="H540" s="531">
        <v>0</v>
      </c>
      <c r="J540" s="431"/>
      <c r="K540" s="431"/>
    </row>
    <row r="541" spans="1:11" ht="15" hidden="1" thickBot="1">
      <c r="A541" s="595"/>
      <c r="B541" s="466"/>
      <c r="C541" s="135">
        <v>0</v>
      </c>
      <c r="D541" s="136">
        <v>0</v>
      </c>
      <c r="E541" s="136">
        <v>0</v>
      </c>
      <c r="F541" s="532">
        <v>0</v>
      </c>
      <c r="G541" s="528">
        <f t="shared" si="20"/>
        <v>0</v>
      </c>
      <c r="H541" s="531">
        <v>0</v>
      </c>
      <c r="J541" s="431"/>
      <c r="K541" s="431"/>
    </row>
    <row r="542" spans="1:11" ht="15" hidden="1" thickBot="1">
      <c r="A542" s="595"/>
      <c r="B542" s="466"/>
      <c r="C542" s="135">
        <v>0</v>
      </c>
      <c r="D542" s="136">
        <v>0</v>
      </c>
      <c r="E542" s="136">
        <v>0</v>
      </c>
      <c r="F542" s="532">
        <v>0</v>
      </c>
      <c r="G542" s="528">
        <f t="shared" si="20"/>
        <v>0</v>
      </c>
      <c r="H542" s="531">
        <v>0</v>
      </c>
      <c r="J542" s="431"/>
      <c r="K542" s="431"/>
    </row>
    <row r="543" spans="1:11" ht="15" hidden="1" thickBot="1">
      <c r="A543" s="595"/>
      <c r="B543" s="466"/>
      <c r="C543" s="135">
        <v>0</v>
      </c>
      <c r="D543" s="136">
        <v>0</v>
      </c>
      <c r="E543" s="136">
        <v>0</v>
      </c>
      <c r="F543" s="532">
        <v>0</v>
      </c>
      <c r="G543" s="528">
        <f t="shared" si="20"/>
        <v>0</v>
      </c>
      <c r="H543" s="531">
        <v>0</v>
      </c>
      <c r="J543" s="431"/>
      <c r="K543" s="431"/>
    </row>
    <row r="544" spans="1:11" ht="15" hidden="1" thickBot="1">
      <c r="A544" s="595"/>
      <c r="B544" s="466"/>
      <c r="C544" s="135">
        <v>0</v>
      </c>
      <c r="D544" s="136">
        <v>0</v>
      </c>
      <c r="E544" s="136">
        <v>0</v>
      </c>
      <c r="F544" s="532">
        <v>0</v>
      </c>
      <c r="G544" s="528">
        <f t="shared" si="20"/>
        <v>0</v>
      </c>
      <c r="H544" s="531">
        <v>0</v>
      </c>
      <c r="J544" s="431"/>
      <c r="K544" s="431"/>
    </row>
    <row r="545" spans="1:11" ht="15" hidden="1" thickBot="1">
      <c r="A545" s="595"/>
      <c r="B545" s="466"/>
      <c r="C545" s="135">
        <v>0</v>
      </c>
      <c r="D545" s="136">
        <v>0</v>
      </c>
      <c r="E545" s="136">
        <v>0</v>
      </c>
      <c r="F545" s="532">
        <v>0</v>
      </c>
      <c r="G545" s="528">
        <f t="shared" si="20"/>
        <v>0</v>
      </c>
      <c r="H545" s="531">
        <v>0</v>
      </c>
      <c r="J545" s="431"/>
      <c r="K545" s="431"/>
    </row>
    <row r="546" spans="1:11" ht="15" hidden="1" thickBot="1">
      <c r="A546" s="595"/>
      <c r="B546" s="466"/>
      <c r="C546" s="135">
        <v>0</v>
      </c>
      <c r="D546" s="136">
        <v>0</v>
      </c>
      <c r="E546" s="136">
        <v>0</v>
      </c>
      <c r="F546" s="532">
        <v>0</v>
      </c>
      <c r="G546" s="528">
        <f t="shared" si="20"/>
        <v>0</v>
      </c>
      <c r="H546" s="531">
        <v>0</v>
      </c>
      <c r="J546" s="431"/>
      <c r="K546" s="431"/>
    </row>
    <row r="547" spans="1:11" ht="15" hidden="1" thickBot="1">
      <c r="A547" s="595"/>
      <c r="B547" s="466"/>
      <c r="C547" s="135">
        <v>0</v>
      </c>
      <c r="D547" s="136">
        <v>0</v>
      </c>
      <c r="E547" s="136">
        <v>0</v>
      </c>
      <c r="F547" s="532">
        <v>0</v>
      </c>
      <c r="G547" s="528">
        <f t="shared" si="20"/>
        <v>0</v>
      </c>
      <c r="H547" s="531">
        <v>0</v>
      </c>
      <c r="J547" s="431"/>
      <c r="K547" s="431"/>
    </row>
    <row r="548" spans="1:11" ht="15" hidden="1" thickBot="1">
      <c r="A548" s="595"/>
      <c r="B548" s="466"/>
      <c r="C548" s="135">
        <v>0</v>
      </c>
      <c r="D548" s="136">
        <v>0</v>
      </c>
      <c r="E548" s="136">
        <v>0</v>
      </c>
      <c r="F548" s="532">
        <v>0</v>
      </c>
      <c r="G548" s="528">
        <f t="shared" si="20"/>
        <v>0</v>
      </c>
      <c r="H548" s="531">
        <v>0</v>
      </c>
      <c r="J548" s="431"/>
      <c r="K548" s="431"/>
    </row>
    <row r="549" spans="1:11" ht="15" hidden="1" thickBot="1">
      <c r="A549" s="595"/>
      <c r="B549" s="466"/>
      <c r="C549" s="135">
        <v>0</v>
      </c>
      <c r="D549" s="136">
        <v>0</v>
      </c>
      <c r="E549" s="136">
        <v>0</v>
      </c>
      <c r="F549" s="532">
        <v>0</v>
      </c>
      <c r="G549" s="528">
        <f t="shared" si="20"/>
        <v>0</v>
      </c>
      <c r="H549" s="531">
        <v>0</v>
      </c>
      <c r="J549" s="431"/>
      <c r="K549" s="431"/>
    </row>
    <row r="550" spans="1:11" ht="15" hidden="1" thickBot="1">
      <c r="A550" s="594"/>
      <c r="B550" s="593"/>
      <c r="C550" s="135">
        <v>0</v>
      </c>
      <c r="D550" s="530">
        <v>0</v>
      </c>
      <c r="E550" s="135">
        <v>0</v>
      </c>
      <c r="F550" s="529">
        <v>0</v>
      </c>
      <c r="G550" s="528">
        <f t="shared" si="20"/>
        <v>0</v>
      </c>
      <c r="H550" s="527">
        <v>0</v>
      </c>
      <c r="J550" s="431"/>
      <c r="K550" s="431"/>
    </row>
    <row r="551" spans="1:11" ht="15" hidden="1" thickBot="1">
      <c r="A551" s="594"/>
      <c r="B551" s="593"/>
      <c r="C551" s="135">
        <v>0</v>
      </c>
      <c r="D551" s="530">
        <v>0</v>
      </c>
      <c r="E551" s="135">
        <v>0</v>
      </c>
      <c r="F551" s="529">
        <v>0</v>
      </c>
      <c r="G551" s="528">
        <f t="shared" si="20"/>
        <v>0</v>
      </c>
      <c r="H551" s="527">
        <v>0</v>
      </c>
      <c r="J551" s="431"/>
      <c r="K551" s="431"/>
    </row>
    <row r="552" spans="1:11" ht="15" hidden="1" thickBot="1">
      <c r="A552" s="594"/>
      <c r="B552" s="593"/>
      <c r="C552" s="135">
        <v>0</v>
      </c>
      <c r="D552" s="530">
        <v>0</v>
      </c>
      <c r="E552" s="135">
        <v>0</v>
      </c>
      <c r="F552" s="529">
        <v>0</v>
      </c>
      <c r="G552" s="528">
        <f aca="true" t="shared" si="21" ref="G552:G583">+C552+D552+E552+F552</f>
        <v>0</v>
      </c>
      <c r="H552" s="527">
        <v>0</v>
      </c>
      <c r="J552" s="431"/>
      <c r="K552" s="431"/>
    </row>
    <row r="553" spans="1:11" ht="15" hidden="1" thickBot="1">
      <c r="A553" s="594"/>
      <c r="B553" s="593"/>
      <c r="C553" s="135">
        <v>0</v>
      </c>
      <c r="D553" s="530">
        <v>0</v>
      </c>
      <c r="E553" s="135">
        <v>0</v>
      </c>
      <c r="F553" s="529">
        <v>0</v>
      </c>
      <c r="G553" s="528">
        <f t="shared" si="21"/>
        <v>0</v>
      </c>
      <c r="H553" s="527">
        <v>0</v>
      </c>
      <c r="J553" s="431"/>
      <c r="K553" s="431"/>
    </row>
    <row r="554" spans="1:11" ht="15" hidden="1" thickBot="1">
      <c r="A554" s="594"/>
      <c r="B554" s="593"/>
      <c r="C554" s="135">
        <v>0</v>
      </c>
      <c r="D554" s="530">
        <v>0</v>
      </c>
      <c r="E554" s="135">
        <v>0</v>
      </c>
      <c r="F554" s="529">
        <v>0</v>
      </c>
      <c r="G554" s="528">
        <f t="shared" si="21"/>
        <v>0</v>
      </c>
      <c r="H554" s="527">
        <v>0</v>
      </c>
      <c r="J554" s="431"/>
      <c r="K554" s="431"/>
    </row>
    <row r="555" spans="1:11" ht="15" hidden="1" thickBot="1">
      <c r="A555" s="594"/>
      <c r="B555" s="593"/>
      <c r="C555" s="135">
        <v>0</v>
      </c>
      <c r="D555" s="530">
        <v>0</v>
      </c>
      <c r="E555" s="135">
        <v>0</v>
      </c>
      <c r="F555" s="529">
        <v>0</v>
      </c>
      <c r="G555" s="528">
        <f t="shared" si="21"/>
        <v>0</v>
      </c>
      <c r="H555" s="527">
        <v>0</v>
      </c>
      <c r="J555" s="431"/>
      <c r="K555" s="431"/>
    </row>
    <row r="556" spans="1:11" ht="15" hidden="1" thickBot="1">
      <c r="A556" s="594"/>
      <c r="B556" s="593"/>
      <c r="C556" s="135">
        <v>0</v>
      </c>
      <c r="D556" s="530">
        <v>0</v>
      </c>
      <c r="E556" s="135">
        <v>0</v>
      </c>
      <c r="F556" s="529">
        <v>0</v>
      </c>
      <c r="G556" s="528">
        <f t="shared" si="21"/>
        <v>0</v>
      </c>
      <c r="H556" s="527">
        <v>0</v>
      </c>
      <c r="J556" s="431"/>
      <c r="K556" s="431"/>
    </row>
    <row r="557" spans="1:11" ht="15" hidden="1" thickBot="1">
      <c r="A557" s="594"/>
      <c r="B557" s="593"/>
      <c r="C557" s="135">
        <v>0</v>
      </c>
      <c r="D557" s="530">
        <v>0</v>
      </c>
      <c r="E557" s="135">
        <v>0</v>
      </c>
      <c r="F557" s="529">
        <v>0</v>
      </c>
      <c r="G557" s="528">
        <f t="shared" si="21"/>
        <v>0</v>
      </c>
      <c r="H557" s="527">
        <v>0</v>
      </c>
      <c r="J557" s="431"/>
      <c r="K557" s="431"/>
    </row>
    <row r="558" spans="1:11" ht="15" hidden="1" thickBot="1">
      <c r="A558" s="594"/>
      <c r="B558" s="593"/>
      <c r="C558" s="135">
        <v>0</v>
      </c>
      <c r="D558" s="530">
        <v>0</v>
      </c>
      <c r="E558" s="135">
        <v>0</v>
      </c>
      <c r="F558" s="529">
        <v>0</v>
      </c>
      <c r="G558" s="528">
        <f t="shared" si="21"/>
        <v>0</v>
      </c>
      <c r="H558" s="527">
        <v>0</v>
      </c>
      <c r="J558" s="431"/>
      <c r="K558" s="431"/>
    </row>
    <row r="559" spans="1:11" ht="15" hidden="1" thickBot="1">
      <c r="A559" s="594"/>
      <c r="B559" s="593"/>
      <c r="C559" s="135">
        <v>0</v>
      </c>
      <c r="D559" s="530">
        <v>0</v>
      </c>
      <c r="E559" s="135">
        <v>0</v>
      </c>
      <c r="F559" s="529">
        <v>0</v>
      </c>
      <c r="G559" s="528">
        <f t="shared" si="21"/>
        <v>0</v>
      </c>
      <c r="H559" s="527">
        <v>0</v>
      </c>
      <c r="J559" s="431"/>
      <c r="K559" s="431"/>
    </row>
    <row r="560" spans="1:11" ht="15" hidden="1" thickBot="1">
      <c r="A560" s="594"/>
      <c r="B560" s="593"/>
      <c r="C560" s="135">
        <v>0</v>
      </c>
      <c r="D560" s="530">
        <v>0</v>
      </c>
      <c r="E560" s="135">
        <v>0</v>
      </c>
      <c r="F560" s="529">
        <v>0</v>
      </c>
      <c r="G560" s="528">
        <f t="shared" si="21"/>
        <v>0</v>
      </c>
      <c r="H560" s="527">
        <v>0</v>
      </c>
      <c r="J560" s="431"/>
      <c r="K560" s="431"/>
    </row>
    <row r="561" spans="1:11" ht="15" hidden="1" thickBot="1">
      <c r="A561" s="594"/>
      <c r="B561" s="593"/>
      <c r="C561" s="135">
        <v>0</v>
      </c>
      <c r="D561" s="530">
        <v>0</v>
      </c>
      <c r="E561" s="135">
        <v>0</v>
      </c>
      <c r="F561" s="529">
        <v>0</v>
      </c>
      <c r="G561" s="528">
        <f t="shared" si="21"/>
        <v>0</v>
      </c>
      <c r="H561" s="527">
        <v>0</v>
      </c>
      <c r="J561" s="431"/>
      <c r="K561" s="431"/>
    </row>
    <row r="562" spans="1:11" ht="15" hidden="1" thickBot="1">
      <c r="A562" s="594"/>
      <c r="B562" s="593"/>
      <c r="C562" s="135">
        <v>0</v>
      </c>
      <c r="D562" s="530">
        <v>0</v>
      </c>
      <c r="E562" s="135">
        <v>0</v>
      </c>
      <c r="F562" s="529">
        <v>0</v>
      </c>
      <c r="G562" s="528">
        <f t="shared" si="21"/>
        <v>0</v>
      </c>
      <c r="H562" s="527">
        <v>0</v>
      </c>
      <c r="J562" s="431"/>
      <c r="K562" s="431"/>
    </row>
    <row r="563" spans="1:11" ht="15" hidden="1" thickBot="1">
      <c r="A563" s="594"/>
      <c r="B563" s="593"/>
      <c r="C563" s="135">
        <v>0</v>
      </c>
      <c r="D563" s="530">
        <v>0</v>
      </c>
      <c r="E563" s="135">
        <v>0</v>
      </c>
      <c r="F563" s="529">
        <v>0</v>
      </c>
      <c r="G563" s="528">
        <f t="shared" si="21"/>
        <v>0</v>
      </c>
      <c r="H563" s="527">
        <v>0</v>
      </c>
      <c r="J563" s="431"/>
      <c r="K563" s="431"/>
    </row>
    <row r="564" spans="1:11" ht="15" hidden="1" thickBot="1">
      <c r="A564" s="594"/>
      <c r="B564" s="593"/>
      <c r="C564" s="135">
        <v>0</v>
      </c>
      <c r="D564" s="530">
        <v>0</v>
      </c>
      <c r="E564" s="135">
        <v>0</v>
      </c>
      <c r="F564" s="529">
        <v>0</v>
      </c>
      <c r="G564" s="528">
        <f t="shared" si="21"/>
        <v>0</v>
      </c>
      <c r="H564" s="527">
        <v>0</v>
      </c>
      <c r="J564" s="431"/>
      <c r="K564" s="431"/>
    </row>
    <row r="565" spans="1:11" ht="15" hidden="1" thickBot="1">
      <c r="A565" s="594"/>
      <c r="B565" s="593"/>
      <c r="C565" s="135">
        <v>0</v>
      </c>
      <c r="D565" s="530">
        <v>0</v>
      </c>
      <c r="E565" s="135">
        <v>0</v>
      </c>
      <c r="F565" s="529">
        <v>0</v>
      </c>
      <c r="G565" s="528">
        <f t="shared" si="21"/>
        <v>0</v>
      </c>
      <c r="H565" s="527">
        <v>0</v>
      </c>
      <c r="J565" s="431"/>
      <c r="K565" s="431"/>
    </row>
    <row r="566" spans="1:11" ht="15" hidden="1" thickBot="1">
      <c r="A566" s="594"/>
      <c r="B566" s="593"/>
      <c r="C566" s="135">
        <v>0</v>
      </c>
      <c r="D566" s="530">
        <v>0</v>
      </c>
      <c r="E566" s="135">
        <v>0</v>
      </c>
      <c r="F566" s="529">
        <v>0</v>
      </c>
      <c r="G566" s="528">
        <f t="shared" si="21"/>
        <v>0</v>
      </c>
      <c r="H566" s="527">
        <v>0</v>
      </c>
      <c r="J566" s="431"/>
      <c r="K566" s="431"/>
    </row>
    <row r="567" spans="1:11" ht="15" hidden="1" thickBot="1">
      <c r="A567" s="594"/>
      <c r="B567" s="593"/>
      <c r="C567" s="135">
        <v>0</v>
      </c>
      <c r="D567" s="530">
        <v>0</v>
      </c>
      <c r="E567" s="135">
        <v>0</v>
      </c>
      <c r="F567" s="529">
        <v>0</v>
      </c>
      <c r="G567" s="528">
        <f t="shared" si="21"/>
        <v>0</v>
      </c>
      <c r="H567" s="527">
        <v>0</v>
      </c>
      <c r="J567" s="431"/>
      <c r="K567" s="431"/>
    </row>
    <row r="568" spans="1:11" ht="15" hidden="1" thickBot="1">
      <c r="A568" s="594"/>
      <c r="B568" s="593"/>
      <c r="C568" s="135">
        <v>0</v>
      </c>
      <c r="D568" s="530">
        <v>0</v>
      </c>
      <c r="E568" s="135">
        <v>0</v>
      </c>
      <c r="F568" s="529">
        <v>0</v>
      </c>
      <c r="G568" s="528">
        <f t="shared" si="21"/>
        <v>0</v>
      </c>
      <c r="H568" s="527">
        <v>0</v>
      </c>
      <c r="J568" s="431"/>
      <c r="K568" s="431"/>
    </row>
    <row r="569" spans="1:11" ht="15" hidden="1" thickBot="1">
      <c r="A569" s="594"/>
      <c r="B569" s="593"/>
      <c r="C569" s="135">
        <v>0</v>
      </c>
      <c r="D569" s="530">
        <v>0</v>
      </c>
      <c r="E569" s="135">
        <v>0</v>
      </c>
      <c r="F569" s="529">
        <v>0</v>
      </c>
      <c r="G569" s="528">
        <f t="shared" si="21"/>
        <v>0</v>
      </c>
      <c r="H569" s="527">
        <v>0</v>
      </c>
      <c r="J569" s="431"/>
      <c r="K569" s="431"/>
    </row>
    <row r="570" spans="1:11" ht="15" hidden="1" thickBot="1">
      <c r="A570" s="594"/>
      <c r="B570" s="593"/>
      <c r="C570" s="135">
        <v>0</v>
      </c>
      <c r="D570" s="530">
        <v>0</v>
      </c>
      <c r="E570" s="135">
        <v>0</v>
      </c>
      <c r="F570" s="529">
        <v>0</v>
      </c>
      <c r="G570" s="528">
        <f t="shared" si="21"/>
        <v>0</v>
      </c>
      <c r="H570" s="527">
        <v>0</v>
      </c>
      <c r="J570" s="431"/>
      <c r="K570" s="431"/>
    </row>
    <row r="571" spans="1:11" ht="15" hidden="1" thickBot="1">
      <c r="A571" s="594"/>
      <c r="B571" s="593"/>
      <c r="C571" s="135">
        <v>0</v>
      </c>
      <c r="D571" s="530">
        <v>0</v>
      </c>
      <c r="E571" s="135">
        <v>0</v>
      </c>
      <c r="F571" s="529">
        <v>0</v>
      </c>
      <c r="G571" s="528">
        <f t="shared" si="21"/>
        <v>0</v>
      </c>
      <c r="H571" s="527">
        <v>0</v>
      </c>
      <c r="J571" s="431"/>
      <c r="K571" s="431"/>
    </row>
    <row r="572" spans="1:11" ht="15" hidden="1" thickBot="1">
      <c r="A572" s="594"/>
      <c r="B572" s="593"/>
      <c r="C572" s="135">
        <v>0</v>
      </c>
      <c r="D572" s="530">
        <v>0</v>
      </c>
      <c r="E572" s="135">
        <v>0</v>
      </c>
      <c r="F572" s="529">
        <v>0</v>
      </c>
      <c r="G572" s="528">
        <f t="shared" si="21"/>
        <v>0</v>
      </c>
      <c r="H572" s="527">
        <v>0</v>
      </c>
      <c r="J572" s="431"/>
      <c r="K572" s="431"/>
    </row>
    <row r="573" spans="1:11" ht="15" hidden="1" thickBot="1">
      <c r="A573" s="594"/>
      <c r="B573" s="593"/>
      <c r="C573" s="135">
        <v>0</v>
      </c>
      <c r="D573" s="530">
        <v>0</v>
      </c>
      <c r="E573" s="135">
        <v>0</v>
      </c>
      <c r="F573" s="529">
        <v>0</v>
      </c>
      <c r="G573" s="528">
        <f t="shared" si="21"/>
        <v>0</v>
      </c>
      <c r="H573" s="527">
        <v>0</v>
      </c>
      <c r="J573" s="431"/>
      <c r="K573" s="431"/>
    </row>
    <row r="574" spans="1:11" ht="15" hidden="1" thickBot="1">
      <c r="A574" s="594"/>
      <c r="B574" s="593"/>
      <c r="C574" s="135">
        <v>0</v>
      </c>
      <c r="D574" s="530">
        <v>0</v>
      </c>
      <c r="E574" s="135">
        <v>0</v>
      </c>
      <c r="F574" s="529">
        <v>0</v>
      </c>
      <c r="G574" s="528">
        <f t="shared" si="21"/>
        <v>0</v>
      </c>
      <c r="H574" s="527">
        <v>0</v>
      </c>
      <c r="J574" s="431"/>
      <c r="K574" s="431"/>
    </row>
    <row r="575" spans="1:11" ht="15" hidden="1" thickBot="1">
      <c r="A575" s="594"/>
      <c r="B575" s="593"/>
      <c r="C575" s="135">
        <v>0</v>
      </c>
      <c r="D575" s="530">
        <v>0</v>
      </c>
      <c r="E575" s="135">
        <v>0</v>
      </c>
      <c r="F575" s="529">
        <v>0</v>
      </c>
      <c r="G575" s="528">
        <f t="shared" si="21"/>
        <v>0</v>
      </c>
      <c r="H575" s="527">
        <v>0</v>
      </c>
      <c r="J575" s="431"/>
      <c r="K575" s="431"/>
    </row>
    <row r="576" spans="1:11" ht="15" hidden="1" thickBot="1">
      <c r="A576" s="594"/>
      <c r="B576" s="593"/>
      <c r="C576" s="135">
        <v>0</v>
      </c>
      <c r="D576" s="530">
        <v>0</v>
      </c>
      <c r="E576" s="135">
        <v>0</v>
      </c>
      <c r="F576" s="529">
        <v>0</v>
      </c>
      <c r="G576" s="528">
        <f t="shared" si="21"/>
        <v>0</v>
      </c>
      <c r="H576" s="527">
        <v>0</v>
      </c>
      <c r="J576" s="431"/>
      <c r="K576" s="431"/>
    </row>
    <row r="577" spans="1:11" ht="15" hidden="1" thickBot="1">
      <c r="A577" s="594"/>
      <c r="B577" s="593"/>
      <c r="C577" s="135">
        <v>0</v>
      </c>
      <c r="D577" s="530">
        <v>0</v>
      </c>
      <c r="E577" s="135">
        <v>0</v>
      </c>
      <c r="F577" s="529">
        <v>0</v>
      </c>
      <c r="G577" s="528">
        <f t="shared" si="21"/>
        <v>0</v>
      </c>
      <c r="H577" s="527">
        <v>0</v>
      </c>
      <c r="J577" s="431"/>
      <c r="K577" s="431"/>
    </row>
    <row r="578" spans="1:11" ht="15" hidden="1" thickBot="1">
      <c r="A578" s="594"/>
      <c r="B578" s="593"/>
      <c r="C578" s="135">
        <v>0</v>
      </c>
      <c r="D578" s="530">
        <v>0</v>
      </c>
      <c r="E578" s="135">
        <v>0</v>
      </c>
      <c r="F578" s="529">
        <v>0</v>
      </c>
      <c r="G578" s="528">
        <f t="shared" si="21"/>
        <v>0</v>
      </c>
      <c r="H578" s="527">
        <v>0</v>
      </c>
      <c r="J578" s="431"/>
      <c r="K578" s="431"/>
    </row>
    <row r="579" spans="1:11" ht="15" hidden="1" thickBot="1">
      <c r="A579" s="594"/>
      <c r="B579" s="593"/>
      <c r="C579" s="135">
        <v>0</v>
      </c>
      <c r="D579" s="530">
        <v>0</v>
      </c>
      <c r="E579" s="135">
        <v>0</v>
      </c>
      <c r="F579" s="529">
        <v>0</v>
      </c>
      <c r="G579" s="528">
        <f t="shared" si="21"/>
        <v>0</v>
      </c>
      <c r="H579" s="527">
        <v>0</v>
      </c>
      <c r="J579" s="431"/>
      <c r="K579" s="431"/>
    </row>
    <row r="580" spans="1:11" ht="15" hidden="1" thickBot="1">
      <c r="A580" s="594"/>
      <c r="B580" s="593"/>
      <c r="C580" s="135">
        <v>0</v>
      </c>
      <c r="D580" s="530">
        <v>0</v>
      </c>
      <c r="E580" s="135">
        <v>0</v>
      </c>
      <c r="F580" s="529">
        <v>0</v>
      </c>
      <c r="G580" s="528">
        <f t="shared" si="21"/>
        <v>0</v>
      </c>
      <c r="H580" s="527">
        <v>0</v>
      </c>
      <c r="J580" s="431"/>
      <c r="K580" s="431"/>
    </row>
    <row r="581" spans="1:11" ht="15" hidden="1" thickBot="1">
      <c r="A581" s="594"/>
      <c r="B581" s="593"/>
      <c r="C581" s="135">
        <v>0</v>
      </c>
      <c r="D581" s="530">
        <v>0</v>
      </c>
      <c r="E581" s="135">
        <v>0</v>
      </c>
      <c r="F581" s="529">
        <v>0</v>
      </c>
      <c r="G581" s="528">
        <f t="shared" si="21"/>
        <v>0</v>
      </c>
      <c r="H581" s="527">
        <v>0</v>
      </c>
      <c r="J581" s="431"/>
      <c r="K581" s="431"/>
    </row>
    <row r="582" spans="1:11" ht="15" hidden="1" thickBot="1">
      <c r="A582" s="594"/>
      <c r="B582" s="593"/>
      <c r="C582" s="135">
        <v>0</v>
      </c>
      <c r="D582" s="530">
        <v>0</v>
      </c>
      <c r="E582" s="135">
        <v>0</v>
      </c>
      <c r="F582" s="529">
        <v>0</v>
      </c>
      <c r="G582" s="528">
        <f t="shared" si="21"/>
        <v>0</v>
      </c>
      <c r="H582" s="527">
        <v>0</v>
      </c>
      <c r="J582" s="431"/>
      <c r="K582" s="431"/>
    </row>
    <row r="583" spans="1:11" ht="15" hidden="1" thickBot="1">
      <c r="A583" s="594"/>
      <c r="B583" s="593"/>
      <c r="C583" s="135">
        <v>0</v>
      </c>
      <c r="D583" s="530">
        <v>0</v>
      </c>
      <c r="E583" s="135">
        <v>0</v>
      </c>
      <c r="F583" s="529">
        <v>0</v>
      </c>
      <c r="G583" s="528">
        <f t="shared" si="21"/>
        <v>0</v>
      </c>
      <c r="H583" s="527">
        <v>0</v>
      </c>
      <c r="J583" s="431"/>
      <c r="K583" s="431"/>
    </row>
    <row r="584" spans="1:11" ht="15" hidden="1" thickBot="1">
      <c r="A584" s="594"/>
      <c r="B584" s="593"/>
      <c r="C584" s="135">
        <v>0</v>
      </c>
      <c r="D584" s="530">
        <v>0</v>
      </c>
      <c r="E584" s="135">
        <v>0</v>
      </c>
      <c r="F584" s="529">
        <v>0</v>
      </c>
      <c r="G584" s="528">
        <f aca="true" t="shared" si="22" ref="G584:G615">+C584+D584+E584+F584</f>
        <v>0</v>
      </c>
      <c r="H584" s="527">
        <v>0</v>
      </c>
      <c r="J584" s="431"/>
      <c r="K584" s="431"/>
    </row>
    <row r="585" spans="1:11" ht="15" hidden="1" thickBot="1">
      <c r="A585" s="594"/>
      <c r="B585" s="593"/>
      <c r="C585" s="135">
        <v>0</v>
      </c>
      <c r="D585" s="530">
        <v>0</v>
      </c>
      <c r="E585" s="135">
        <v>0</v>
      </c>
      <c r="F585" s="529">
        <v>0</v>
      </c>
      <c r="G585" s="528">
        <f t="shared" si="22"/>
        <v>0</v>
      </c>
      <c r="H585" s="527">
        <v>0</v>
      </c>
      <c r="J585" s="431"/>
      <c r="K585" s="431"/>
    </row>
    <row r="586" spans="1:11" ht="15" hidden="1" thickBot="1">
      <c r="A586" s="594"/>
      <c r="B586" s="593"/>
      <c r="C586" s="135">
        <v>0</v>
      </c>
      <c r="D586" s="530">
        <v>0</v>
      </c>
      <c r="E586" s="135">
        <v>0</v>
      </c>
      <c r="F586" s="529">
        <v>0</v>
      </c>
      <c r="G586" s="528">
        <f t="shared" si="22"/>
        <v>0</v>
      </c>
      <c r="H586" s="527">
        <v>0</v>
      </c>
      <c r="J586" s="431"/>
      <c r="K586" s="431"/>
    </row>
    <row r="587" spans="1:11" ht="15" hidden="1" thickBot="1">
      <c r="A587" s="594"/>
      <c r="B587" s="593"/>
      <c r="C587" s="135">
        <v>0</v>
      </c>
      <c r="D587" s="530">
        <v>0</v>
      </c>
      <c r="E587" s="135">
        <v>0</v>
      </c>
      <c r="F587" s="529">
        <v>0</v>
      </c>
      <c r="G587" s="528">
        <f t="shared" si="22"/>
        <v>0</v>
      </c>
      <c r="H587" s="527">
        <v>0</v>
      </c>
      <c r="J587" s="431"/>
      <c r="K587" s="431"/>
    </row>
    <row r="588" spans="1:11" ht="15" hidden="1" thickBot="1">
      <c r="A588" s="594"/>
      <c r="B588" s="593"/>
      <c r="C588" s="135">
        <v>0</v>
      </c>
      <c r="D588" s="530">
        <v>0</v>
      </c>
      <c r="E588" s="135">
        <v>0</v>
      </c>
      <c r="F588" s="529">
        <v>0</v>
      </c>
      <c r="G588" s="528">
        <f t="shared" si="22"/>
        <v>0</v>
      </c>
      <c r="H588" s="527">
        <v>0</v>
      </c>
      <c r="J588" s="431"/>
      <c r="K588" s="431"/>
    </row>
    <row r="589" spans="1:11" ht="15" hidden="1" thickBot="1">
      <c r="A589" s="594"/>
      <c r="B589" s="593"/>
      <c r="C589" s="135">
        <v>0</v>
      </c>
      <c r="D589" s="530">
        <v>0</v>
      </c>
      <c r="E589" s="135">
        <v>0</v>
      </c>
      <c r="F589" s="529">
        <v>0</v>
      </c>
      <c r="G589" s="528">
        <f t="shared" si="22"/>
        <v>0</v>
      </c>
      <c r="H589" s="527">
        <v>0</v>
      </c>
      <c r="J589" s="431"/>
      <c r="K589" s="431"/>
    </row>
    <row r="590" spans="1:11" ht="15" hidden="1" thickBot="1">
      <c r="A590" s="594"/>
      <c r="B590" s="593"/>
      <c r="C590" s="135">
        <v>0</v>
      </c>
      <c r="D590" s="530">
        <v>0</v>
      </c>
      <c r="E590" s="135">
        <v>0</v>
      </c>
      <c r="F590" s="529">
        <v>0</v>
      </c>
      <c r="G590" s="528">
        <f t="shared" si="22"/>
        <v>0</v>
      </c>
      <c r="H590" s="527">
        <v>0</v>
      </c>
      <c r="J590" s="431"/>
      <c r="K590" s="431"/>
    </row>
    <row r="591" spans="1:11" ht="15" hidden="1" thickBot="1">
      <c r="A591" s="594"/>
      <c r="B591" s="593"/>
      <c r="C591" s="135">
        <v>0</v>
      </c>
      <c r="D591" s="530">
        <v>0</v>
      </c>
      <c r="E591" s="135">
        <v>0</v>
      </c>
      <c r="F591" s="529">
        <v>0</v>
      </c>
      <c r="G591" s="528">
        <f t="shared" si="22"/>
        <v>0</v>
      </c>
      <c r="H591" s="527">
        <v>0</v>
      </c>
      <c r="J591" s="431"/>
      <c r="K591" s="431"/>
    </row>
    <row r="592" spans="1:11" ht="15" hidden="1" thickBot="1">
      <c r="A592" s="594"/>
      <c r="B592" s="593"/>
      <c r="C592" s="135">
        <v>0</v>
      </c>
      <c r="D592" s="530">
        <v>0</v>
      </c>
      <c r="E592" s="135">
        <v>0</v>
      </c>
      <c r="F592" s="529">
        <v>0</v>
      </c>
      <c r="G592" s="528">
        <f t="shared" si="22"/>
        <v>0</v>
      </c>
      <c r="H592" s="527">
        <v>0</v>
      </c>
      <c r="J592" s="431"/>
      <c r="K592" s="431"/>
    </row>
    <row r="593" spans="1:11" ht="15" hidden="1" thickBot="1">
      <c r="A593" s="594"/>
      <c r="B593" s="593"/>
      <c r="C593" s="135">
        <v>0</v>
      </c>
      <c r="D593" s="530">
        <v>0</v>
      </c>
      <c r="E593" s="135">
        <v>0</v>
      </c>
      <c r="F593" s="529">
        <v>0</v>
      </c>
      <c r="G593" s="528">
        <f t="shared" si="22"/>
        <v>0</v>
      </c>
      <c r="H593" s="527">
        <v>0</v>
      </c>
      <c r="J593" s="431"/>
      <c r="K593" s="431"/>
    </row>
    <row r="594" spans="1:11" ht="15" hidden="1" thickBot="1">
      <c r="A594" s="594"/>
      <c r="B594" s="593"/>
      <c r="C594" s="135">
        <v>0</v>
      </c>
      <c r="D594" s="530">
        <v>0</v>
      </c>
      <c r="E594" s="135">
        <v>0</v>
      </c>
      <c r="F594" s="529">
        <v>0</v>
      </c>
      <c r="G594" s="528">
        <f t="shared" si="22"/>
        <v>0</v>
      </c>
      <c r="H594" s="527">
        <v>0</v>
      </c>
      <c r="J594" s="431"/>
      <c r="K594" s="431"/>
    </row>
    <row r="595" spans="1:11" ht="15" hidden="1" thickBot="1">
      <c r="A595" s="594"/>
      <c r="B595" s="593"/>
      <c r="C595" s="135">
        <v>0</v>
      </c>
      <c r="D595" s="530">
        <v>0</v>
      </c>
      <c r="E595" s="135">
        <v>0</v>
      </c>
      <c r="F595" s="529">
        <v>0</v>
      </c>
      <c r="G595" s="528">
        <f t="shared" si="22"/>
        <v>0</v>
      </c>
      <c r="H595" s="527">
        <v>0</v>
      </c>
      <c r="J595" s="431"/>
      <c r="K595" s="431"/>
    </row>
    <row r="596" spans="1:11" ht="15" hidden="1" thickBot="1">
      <c r="A596" s="594"/>
      <c r="B596" s="593"/>
      <c r="C596" s="135">
        <v>0</v>
      </c>
      <c r="D596" s="530">
        <v>0</v>
      </c>
      <c r="E596" s="135">
        <v>0</v>
      </c>
      <c r="F596" s="529">
        <v>0</v>
      </c>
      <c r="G596" s="528">
        <f t="shared" si="22"/>
        <v>0</v>
      </c>
      <c r="H596" s="527">
        <v>0</v>
      </c>
      <c r="J596" s="431"/>
      <c r="K596" s="431"/>
    </row>
    <row r="597" spans="1:11" ht="15" hidden="1" thickBot="1">
      <c r="A597" s="594"/>
      <c r="B597" s="593"/>
      <c r="C597" s="135">
        <v>0</v>
      </c>
      <c r="D597" s="530">
        <v>0</v>
      </c>
      <c r="E597" s="135">
        <v>0</v>
      </c>
      <c r="F597" s="529">
        <v>0</v>
      </c>
      <c r="G597" s="528">
        <f t="shared" si="22"/>
        <v>0</v>
      </c>
      <c r="H597" s="527">
        <v>0</v>
      </c>
      <c r="J597" s="431"/>
      <c r="K597" s="431"/>
    </row>
    <row r="598" spans="1:11" ht="15" hidden="1" thickBot="1">
      <c r="A598" s="594"/>
      <c r="B598" s="593"/>
      <c r="C598" s="135">
        <v>0</v>
      </c>
      <c r="D598" s="530">
        <v>0</v>
      </c>
      <c r="E598" s="135">
        <v>0</v>
      </c>
      <c r="F598" s="529">
        <v>0</v>
      </c>
      <c r="G598" s="528">
        <f t="shared" si="22"/>
        <v>0</v>
      </c>
      <c r="H598" s="527">
        <v>0</v>
      </c>
      <c r="J598" s="431"/>
      <c r="K598" s="431"/>
    </row>
    <row r="599" spans="1:11" ht="15" hidden="1" thickBot="1">
      <c r="A599" s="594"/>
      <c r="B599" s="593"/>
      <c r="C599" s="135">
        <v>0</v>
      </c>
      <c r="D599" s="530">
        <v>0</v>
      </c>
      <c r="E599" s="135">
        <v>0</v>
      </c>
      <c r="F599" s="529">
        <v>0</v>
      </c>
      <c r="G599" s="528">
        <f t="shared" si="22"/>
        <v>0</v>
      </c>
      <c r="H599" s="527">
        <v>0</v>
      </c>
      <c r="J599" s="431"/>
      <c r="K599" s="431"/>
    </row>
    <row r="600" spans="1:11" ht="15" hidden="1" thickBot="1">
      <c r="A600" s="594"/>
      <c r="B600" s="593"/>
      <c r="C600" s="135">
        <v>0</v>
      </c>
      <c r="D600" s="530">
        <v>0</v>
      </c>
      <c r="E600" s="135">
        <v>0</v>
      </c>
      <c r="F600" s="529">
        <v>0</v>
      </c>
      <c r="G600" s="528">
        <f t="shared" si="22"/>
        <v>0</v>
      </c>
      <c r="H600" s="527">
        <v>0</v>
      </c>
      <c r="J600" s="431"/>
      <c r="K600" s="431"/>
    </row>
    <row r="601" spans="1:11" ht="15" hidden="1" thickBot="1">
      <c r="A601" s="594"/>
      <c r="B601" s="593"/>
      <c r="C601" s="135">
        <v>0</v>
      </c>
      <c r="D601" s="530">
        <v>0</v>
      </c>
      <c r="E601" s="135">
        <v>0</v>
      </c>
      <c r="F601" s="529">
        <v>0</v>
      </c>
      <c r="G601" s="528">
        <f t="shared" si="22"/>
        <v>0</v>
      </c>
      <c r="H601" s="527">
        <v>0</v>
      </c>
      <c r="J601" s="431"/>
      <c r="K601" s="431"/>
    </row>
    <row r="602" spans="1:11" ht="15" hidden="1" thickBot="1">
      <c r="A602" s="594"/>
      <c r="B602" s="593"/>
      <c r="C602" s="135">
        <v>0</v>
      </c>
      <c r="D602" s="530">
        <v>0</v>
      </c>
      <c r="E602" s="135">
        <v>0</v>
      </c>
      <c r="F602" s="529">
        <v>0</v>
      </c>
      <c r="G602" s="528">
        <f t="shared" si="22"/>
        <v>0</v>
      </c>
      <c r="H602" s="527">
        <v>0</v>
      </c>
      <c r="J602" s="431"/>
      <c r="K602" s="431"/>
    </row>
    <row r="603" spans="1:11" ht="15" hidden="1" thickBot="1">
      <c r="A603" s="594"/>
      <c r="B603" s="593"/>
      <c r="C603" s="135">
        <v>0</v>
      </c>
      <c r="D603" s="530">
        <v>0</v>
      </c>
      <c r="E603" s="135">
        <v>0</v>
      </c>
      <c r="F603" s="529">
        <v>0</v>
      </c>
      <c r="G603" s="528">
        <f t="shared" si="22"/>
        <v>0</v>
      </c>
      <c r="H603" s="527">
        <v>0</v>
      </c>
      <c r="J603" s="431"/>
      <c r="K603" s="431"/>
    </row>
    <row r="604" spans="1:11" ht="15" hidden="1" thickBot="1">
      <c r="A604" s="594"/>
      <c r="B604" s="593"/>
      <c r="C604" s="135">
        <v>0</v>
      </c>
      <c r="D604" s="530">
        <v>0</v>
      </c>
      <c r="E604" s="135">
        <v>0</v>
      </c>
      <c r="F604" s="529">
        <v>0</v>
      </c>
      <c r="G604" s="528">
        <f t="shared" si="22"/>
        <v>0</v>
      </c>
      <c r="H604" s="527">
        <v>0</v>
      </c>
      <c r="J604" s="431"/>
      <c r="K604" s="431"/>
    </row>
    <row r="605" spans="1:11" ht="15" hidden="1" thickBot="1">
      <c r="A605" s="594"/>
      <c r="B605" s="593"/>
      <c r="C605" s="135">
        <v>0</v>
      </c>
      <c r="D605" s="530">
        <v>0</v>
      </c>
      <c r="E605" s="135">
        <v>0</v>
      </c>
      <c r="F605" s="529">
        <v>0</v>
      </c>
      <c r="G605" s="528">
        <f t="shared" si="22"/>
        <v>0</v>
      </c>
      <c r="H605" s="527">
        <v>0</v>
      </c>
      <c r="J605" s="431"/>
      <c r="K605" s="431"/>
    </row>
    <row r="606" spans="1:11" ht="15" hidden="1" thickBot="1">
      <c r="A606" s="594"/>
      <c r="B606" s="593"/>
      <c r="C606" s="135">
        <v>0</v>
      </c>
      <c r="D606" s="530">
        <v>0</v>
      </c>
      <c r="E606" s="135">
        <v>0</v>
      </c>
      <c r="F606" s="529">
        <v>0</v>
      </c>
      <c r="G606" s="528">
        <f t="shared" si="22"/>
        <v>0</v>
      </c>
      <c r="H606" s="527">
        <v>0</v>
      </c>
      <c r="J606" s="431"/>
      <c r="K606" s="431"/>
    </row>
    <row r="607" spans="1:11" ht="15" hidden="1" thickBot="1">
      <c r="A607" s="594"/>
      <c r="B607" s="593"/>
      <c r="C607" s="135">
        <v>0</v>
      </c>
      <c r="D607" s="530">
        <v>0</v>
      </c>
      <c r="E607" s="135">
        <v>0</v>
      </c>
      <c r="F607" s="529">
        <v>0</v>
      </c>
      <c r="G607" s="528">
        <f t="shared" si="22"/>
        <v>0</v>
      </c>
      <c r="H607" s="527">
        <v>0</v>
      </c>
      <c r="J607" s="431"/>
      <c r="K607" s="431"/>
    </row>
    <row r="608" spans="1:11" ht="15" hidden="1" thickBot="1">
      <c r="A608" s="594"/>
      <c r="B608" s="593"/>
      <c r="C608" s="135">
        <v>0</v>
      </c>
      <c r="D608" s="530">
        <v>0</v>
      </c>
      <c r="E608" s="135">
        <v>0</v>
      </c>
      <c r="F608" s="529">
        <v>0</v>
      </c>
      <c r="G608" s="528">
        <f t="shared" si="22"/>
        <v>0</v>
      </c>
      <c r="H608" s="527">
        <v>0</v>
      </c>
      <c r="J608" s="431"/>
      <c r="K608" s="431"/>
    </row>
    <row r="609" spans="1:11" ht="15" hidden="1" thickBot="1">
      <c r="A609" s="594"/>
      <c r="B609" s="593"/>
      <c r="C609" s="135">
        <v>0</v>
      </c>
      <c r="D609" s="530">
        <v>0</v>
      </c>
      <c r="E609" s="135">
        <v>0</v>
      </c>
      <c r="F609" s="529">
        <v>0</v>
      </c>
      <c r="G609" s="528">
        <f t="shared" si="22"/>
        <v>0</v>
      </c>
      <c r="H609" s="527">
        <v>0</v>
      </c>
      <c r="J609" s="431"/>
      <c r="K609" s="431"/>
    </row>
    <row r="610" spans="1:11" ht="15" hidden="1" thickBot="1">
      <c r="A610" s="594"/>
      <c r="B610" s="593"/>
      <c r="C610" s="135">
        <v>0</v>
      </c>
      <c r="D610" s="530">
        <v>0</v>
      </c>
      <c r="E610" s="135">
        <v>0</v>
      </c>
      <c r="F610" s="529">
        <v>0</v>
      </c>
      <c r="G610" s="528">
        <f t="shared" si="22"/>
        <v>0</v>
      </c>
      <c r="H610" s="527">
        <v>0</v>
      </c>
      <c r="J610" s="431"/>
      <c r="K610" s="431"/>
    </row>
    <row r="611" spans="1:11" ht="15" hidden="1" thickBot="1">
      <c r="A611" s="594"/>
      <c r="B611" s="593"/>
      <c r="C611" s="135">
        <v>0</v>
      </c>
      <c r="D611" s="530">
        <v>0</v>
      </c>
      <c r="E611" s="135">
        <v>0</v>
      </c>
      <c r="F611" s="529">
        <v>0</v>
      </c>
      <c r="G611" s="528">
        <f t="shared" si="22"/>
        <v>0</v>
      </c>
      <c r="H611" s="527">
        <v>0</v>
      </c>
      <c r="J611" s="431"/>
      <c r="K611" s="431"/>
    </row>
    <row r="612" spans="1:11" ht="15" hidden="1" thickBot="1">
      <c r="A612" s="594"/>
      <c r="B612" s="593"/>
      <c r="C612" s="135">
        <v>0</v>
      </c>
      <c r="D612" s="530">
        <v>0</v>
      </c>
      <c r="E612" s="135">
        <v>0</v>
      </c>
      <c r="F612" s="529">
        <v>0</v>
      </c>
      <c r="G612" s="528">
        <f t="shared" si="22"/>
        <v>0</v>
      </c>
      <c r="H612" s="527">
        <v>0</v>
      </c>
      <c r="J612" s="431"/>
      <c r="K612" s="431"/>
    </row>
    <row r="613" spans="1:11" ht="15" hidden="1" thickBot="1">
      <c r="A613" s="594"/>
      <c r="B613" s="593"/>
      <c r="C613" s="135">
        <v>0</v>
      </c>
      <c r="D613" s="530">
        <v>0</v>
      </c>
      <c r="E613" s="135">
        <v>0</v>
      </c>
      <c r="F613" s="529">
        <v>0</v>
      </c>
      <c r="G613" s="528">
        <f t="shared" si="22"/>
        <v>0</v>
      </c>
      <c r="H613" s="527">
        <v>0</v>
      </c>
      <c r="J613" s="431"/>
      <c r="K613" s="431"/>
    </row>
    <row r="614" spans="1:11" ht="15" hidden="1" thickBot="1">
      <c r="A614" s="594"/>
      <c r="B614" s="593"/>
      <c r="C614" s="135">
        <v>0</v>
      </c>
      <c r="D614" s="530">
        <v>0</v>
      </c>
      <c r="E614" s="135">
        <v>0</v>
      </c>
      <c r="F614" s="529">
        <v>0</v>
      </c>
      <c r="G614" s="528">
        <f t="shared" si="22"/>
        <v>0</v>
      </c>
      <c r="H614" s="527">
        <v>0</v>
      </c>
      <c r="J614" s="431"/>
      <c r="K614" s="431"/>
    </row>
    <row r="615" spans="1:11" ht="15" hidden="1" thickBot="1">
      <c r="A615" s="594"/>
      <c r="B615" s="593"/>
      <c r="C615" s="135">
        <v>0</v>
      </c>
      <c r="D615" s="530">
        <v>0</v>
      </c>
      <c r="E615" s="135">
        <v>0</v>
      </c>
      <c r="F615" s="529">
        <v>0</v>
      </c>
      <c r="G615" s="528">
        <f t="shared" si="22"/>
        <v>0</v>
      </c>
      <c r="H615" s="527">
        <v>0</v>
      </c>
      <c r="J615" s="431"/>
      <c r="K615" s="431"/>
    </row>
    <row r="616" spans="1:11" ht="15" hidden="1" thickBot="1">
      <c r="A616" s="594"/>
      <c r="B616" s="593"/>
      <c r="C616" s="135">
        <v>0</v>
      </c>
      <c r="D616" s="530">
        <v>0</v>
      </c>
      <c r="E616" s="135">
        <v>0</v>
      </c>
      <c r="F616" s="529">
        <v>0</v>
      </c>
      <c r="G616" s="528">
        <f>+C616+D616+E616+F616</f>
        <v>0</v>
      </c>
      <c r="H616" s="527">
        <v>0</v>
      </c>
      <c r="J616" s="431"/>
      <c r="K616" s="431"/>
    </row>
    <row r="617" spans="1:11" ht="15" hidden="1" thickBot="1">
      <c r="A617" s="594"/>
      <c r="B617" s="593"/>
      <c r="C617" s="135">
        <v>0</v>
      </c>
      <c r="D617" s="530">
        <v>0</v>
      </c>
      <c r="E617" s="135">
        <v>0</v>
      </c>
      <c r="F617" s="529">
        <v>0</v>
      </c>
      <c r="G617" s="528">
        <f>+C617+D617+E617+F617</f>
        <v>0</v>
      </c>
      <c r="H617" s="527">
        <v>0</v>
      </c>
      <c r="J617" s="431"/>
      <c r="K617" s="431"/>
    </row>
    <row r="618" spans="1:11" ht="15" hidden="1" thickBot="1">
      <c r="A618" s="594"/>
      <c r="B618" s="593"/>
      <c r="C618" s="135">
        <v>0</v>
      </c>
      <c r="D618" s="530">
        <v>0</v>
      </c>
      <c r="E618" s="135">
        <v>0</v>
      </c>
      <c r="F618" s="529">
        <v>0</v>
      </c>
      <c r="G618" s="528">
        <f>+C618+D618+E618+F618</f>
        <v>0</v>
      </c>
      <c r="H618" s="527">
        <v>0</v>
      </c>
      <c r="J618" s="431"/>
      <c r="K618" s="431"/>
    </row>
    <row r="619" spans="1:11" ht="15" hidden="1" thickBot="1">
      <c r="A619" s="592"/>
      <c r="B619" s="591"/>
      <c r="C619" s="135">
        <v>0</v>
      </c>
      <c r="D619" s="530">
        <v>0</v>
      </c>
      <c r="E619" s="135">
        <v>0</v>
      </c>
      <c r="F619" s="529">
        <v>0</v>
      </c>
      <c r="G619" s="528">
        <f>+C619+D619+E619+F619</f>
        <v>0</v>
      </c>
      <c r="H619" s="527">
        <v>0</v>
      </c>
      <c r="J619" s="431"/>
      <c r="K619" s="431"/>
    </row>
    <row r="620" spans="1:11" ht="15" thickBot="1" thickTop="1">
      <c r="A620" s="590"/>
      <c r="B620" s="589" t="s">
        <v>534</v>
      </c>
      <c r="C620" s="442">
        <f aca="true" t="shared" si="23" ref="C620:H620">SUM(C520:C619)</f>
        <v>0</v>
      </c>
      <c r="D620" s="441">
        <f t="shared" si="23"/>
        <v>0</v>
      </c>
      <c r="E620" s="441">
        <f t="shared" si="23"/>
        <v>0</v>
      </c>
      <c r="F620" s="440">
        <f t="shared" si="23"/>
        <v>0</v>
      </c>
      <c r="G620" s="439">
        <f t="shared" si="23"/>
        <v>0</v>
      </c>
      <c r="H620" s="439">
        <f t="shared" si="23"/>
        <v>0</v>
      </c>
      <c r="J620" s="431"/>
      <c r="K620" s="431"/>
    </row>
    <row r="621" spans="1:11" ht="15" thickTop="1">
      <c r="A621" s="891"/>
      <c r="B621" s="892"/>
      <c r="C621" s="526"/>
      <c r="D621" s="525"/>
      <c r="E621" s="525"/>
      <c r="F621" s="524"/>
      <c r="G621" s="523"/>
      <c r="H621" s="523"/>
      <c r="J621" s="431"/>
      <c r="K621" s="431"/>
    </row>
    <row r="622" spans="1:11" ht="15" thickBot="1">
      <c r="A622" s="889" t="s">
        <v>258</v>
      </c>
      <c r="B622" s="890"/>
      <c r="C622" s="438">
        <f aca="true" t="shared" si="24" ref="C622:H622">SUM(C620,C518,C416,C314,C212,C110)</f>
        <v>0</v>
      </c>
      <c r="D622" s="437">
        <f t="shared" si="24"/>
        <v>0</v>
      </c>
      <c r="E622" s="437">
        <f t="shared" si="24"/>
        <v>0</v>
      </c>
      <c r="F622" s="436">
        <f t="shared" si="24"/>
        <v>0</v>
      </c>
      <c r="G622" s="435">
        <f t="shared" si="24"/>
        <v>0</v>
      </c>
      <c r="H622" s="434">
        <f t="shared" si="24"/>
        <v>0</v>
      </c>
      <c r="J622" s="431"/>
      <c r="K622" s="431"/>
    </row>
    <row r="623" spans="1:11" ht="15" customHeight="1" thickTop="1">
      <c r="A623" s="433"/>
      <c r="B623" s="433"/>
      <c r="C623" s="432"/>
      <c r="D623" s="432"/>
      <c r="E623" s="432"/>
      <c r="F623" s="432"/>
      <c r="G623" s="432"/>
      <c r="H623" s="432"/>
      <c r="J623" s="431"/>
      <c r="K623" s="431"/>
    </row>
    <row r="624" spans="1:11" ht="30" customHeight="1">
      <c r="A624" s="885" t="s">
        <v>533</v>
      </c>
      <c r="B624" s="885"/>
      <c r="C624" s="885"/>
      <c r="D624" s="885"/>
      <c r="E624" s="885"/>
      <c r="F624" s="885"/>
      <c r="G624" s="885"/>
      <c r="H624" s="885"/>
      <c r="J624" s="431"/>
      <c r="K624" s="431"/>
    </row>
    <row r="625" spans="1:11" ht="15" customHeight="1">
      <c r="A625" s="885" t="s">
        <v>532</v>
      </c>
      <c r="B625" s="885"/>
      <c r="C625" s="885"/>
      <c r="D625" s="885"/>
      <c r="E625" s="885"/>
      <c r="F625" s="885"/>
      <c r="G625" s="885"/>
      <c r="H625" s="885"/>
      <c r="J625" s="431"/>
      <c r="K625" s="431"/>
    </row>
    <row r="626" spans="1:11" ht="30" customHeight="1">
      <c r="A626" s="885" t="s">
        <v>531</v>
      </c>
      <c r="B626" s="885"/>
      <c r="C626" s="885"/>
      <c r="D626" s="885"/>
      <c r="E626" s="885"/>
      <c r="F626" s="885"/>
      <c r="G626" s="885"/>
      <c r="H626" s="885"/>
      <c r="J626" s="431"/>
      <c r="K626" s="431"/>
    </row>
    <row r="627" spans="1:11" ht="15" customHeight="1">
      <c r="A627" s="885" t="s">
        <v>530</v>
      </c>
      <c r="B627" s="885"/>
      <c r="C627" s="885"/>
      <c r="D627" s="885"/>
      <c r="E627" s="885"/>
      <c r="F627" s="885"/>
      <c r="G627" s="885"/>
      <c r="H627" s="885"/>
      <c r="J627" s="431"/>
      <c r="K627" s="431"/>
    </row>
    <row r="628" spans="1:11" ht="14.25">
      <c r="A628" s="431"/>
      <c r="B628" s="431"/>
      <c r="C628" s="431"/>
      <c r="D628" s="431"/>
      <c r="E628" s="431"/>
      <c r="F628" s="431"/>
      <c r="G628" s="431"/>
      <c r="H628" s="431"/>
      <c r="J628" s="431"/>
      <c r="K628" s="431"/>
    </row>
    <row r="629" spans="1:11" ht="14.25">
      <c r="A629" s="431"/>
      <c r="B629" s="431"/>
      <c r="C629" s="431"/>
      <c r="D629" s="431"/>
      <c r="E629" s="431"/>
      <c r="F629" s="431"/>
      <c r="G629" s="431"/>
      <c r="H629" s="431"/>
      <c r="J629" s="431"/>
      <c r="K629" s="431"/>
    </row>
    <row r="630" spans="1:11" ht="14.25">
      <c r="A630" s="431"/>
      <c r="B630" s="431"/>
      <c r="C630" s="431"/>
      <c r="D630" s="431"/>
      <c r="E630" s="431"/>
      <c r="F630" s="431"/>
      <c r="G630" s="431"/>
      <c r="H630" s="431"/>
      <c r="J630" s="431"/>
      <c r="K630" s="431"/>
    </row>
    <row r="631" spans="1:11" ht="14.25">
      <c r="A631" s="431"/>
      <c r="B631" s="431"/>
      <c r="C631" s="431"/>
      <c r="D631" s="431"/>
      <c r="E631" s="431"/>
      <c r="F631" s="431"/>
      <c r="G631" s="431"/>
      <c r="H631" s="431"/>
      <c r="J631" s="431"/>
      <c r="K631" s="431"/>
    </row>
    <row r="632" spans="1:11" ht="14.25">
      <c r="A632" s="431"/>
      <c r="B632" s="431"/>
      <c r="C632" s="431"/>
      <c r="D632" s="431"/>
      <c r="E632" s="431"/>
      <c r="F632" s="431"/>
      <c r="G632" s="431"/>
      <c r="H632" s="431"/>
      <c r="J632" s="431"/>
      <c r="K632" s="431"/>
    </row>
    <row r="633" spans="1:11" ht="14.25">
      <c r="A633" s="431"/>
      <c r="B633" s="431"/>
      <c r="C633" s="431"/>
      <c r="D633" s="431"/>
      <c r="E633" s="431"/>
      <c r="F633" s="431"/>
      <c r="G633" s="431"/>
      <c r="H633" s="431"/>
      <c r="J633" s="431"/>
      <c r="K633" s="431"/>
    </row>
    <row r="634" spans="1:11" ht="14.25">
      <c r="A634" s="431"/>
      <c r="B634" s="431"/>
      <c r="C634" s="431"/>
      <c r="D634" s="431"/>
      <c r="E634" s="431"/>
      <c r="F634" s="431"/>
      <c r="G634" s="431"/>
      <c r="H634" s="431"/>
      <c r="J634" s="431"/>
      <c r="K634" s="431"/>
    </row>
  </sheetData>
  <sheetProtection password="D3C7" sheet="1"/>
  <mergeCells count="12">
    <mergeCell ref="A5:H5"/>
    <mergeCell ref="A621:B621"/>
    <mergeCell ref="A2:H2"/>
    <mergeCell ref="A3:H3"/>
    <mergeCell ref="A627:H627"/>
    <mergeCell ref="A1:H1"/>
    <mergeCell ref="A4:H4"/>
    <mergeCell ref="A6:H6"/>
    <mergeCell ref="A624:H624"/>
    <mergeCell ref="A625:H625"/>
    <mergeCell ref="A626:H626"/>
    <mergeCell ref="A622:B622"/>
  </mergeCells>
  <conditionalFormatting sqref="C9:C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622">
    <cfRule type="cellIs" priority="3" dxfId="54" operator="lessThan" stopIfTrue="1">
      <formula>0</formula>
    </cfRule>
  </conditionalFormatting>
  <conditionalFormatting sqref="H9:H622">
    <cfRule type="cellIs" priority="2" dxfId="54" operator="lessThan" stopIfTrue="1">
      <formula>0</formula>
    </cfRule>
  </conditionalFormatting>
  <conditionalFormatting sqref="G9:G622">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0" customWidth="1"/>
    <col min="2" max="3" width="25.7109375" style="180" customWidth="1"/>
    <col min="4" max="4" width="20.7109375" style="180" customWidth="1"/>
    <col min="5" max="5" width="50.7109375" style="180" customWidth="1"/>
    <col min="6" max="13" width="15.7109375" style="180" customWidth="1"/>
    <col min="14" max="14" width="9.140625" style="430" customWidth="1"/>
    <col min="15" max="16384" width="9.140625" style="180" customWidth="1"/>
  </cols>
  <sheetData>
    <row r="1" spans="1:13" ht="14.25">
      <c r="A1" s="894"/>
      <c r="B1" s="894"/>
      <c r="C1" s="894"/>
      <c r="D1" s="894"/>
      <c r="E1" s="894"/>
      <c r="F1" s="894"/>
      <c r="G1" s="894"/>
      <c r="H1" s="894"/>
      <c r="I1" s="894"/>
      <c r="J1" s="894"/>
      <c r="K1" s="894"/>
      <c r="L1" s="894"/>
      <c r="M1" s="894"/>
    </row>
    <row r="2" spans="1:13" ht="24.75" customHeight="1">
      <c r="A2" s="881" t="s">
        <v>0</v>
      </c>
      <c r="B2" s="882"/>
      <c r="C2" s="882"/>
      <c r="D2" s="882"/>
      <c r="E2" s="882"/>
      <c r="F2" s="882"/>
      <c r="G2" s="882"/>
      <c r="H2" s="882"/>
      <c r="I2" s="882"/>
      <c r="J2" s="882"/>
      <c r="K2" s="882"/>
      <c r="L2" s="882"/>
      <c r="M2" s="883"/>
    </row>
    <row r="3" spans="1:13" ht="14.25">
      <c r="A3" s="913" t="s">
        <v>588</v>
      </c>
      <c r="B3" s="913"/>
      <c r="C3" s="913"/>
      <c r="D3" s="913"/>
      <c r="E3" s="913"/>
      <c r="F3" s="913"/>
      <c r="G3" s="913"/>
      <c r="H3" s="913"/>
      <c r="I3" s="913"/>
      <c r="J3" s="913"/>
      <c r="K3" s="913"/>
      <c r="L3" s="913"/>
      <c r="M3" s="913"/>
    </row>
    <row r="4" spans="1:14" ht="21">
      <c r="A4" s="887" t="s">
        <v>587</v>
      </c>
      <c r="B4" s="887"/>
      <c r="C4" s="887"/>
      <c r="D4" s="887"/>
      <c r="E4" s="887"/>
      <c r="F4" s="887"/>
      <c r="G4" s="887"/>
      <c r="H4" s="887"/>
      <c r="I4" s="887"/>
      <c r="J4" s="887"/>
      <c r="K4" s="887"/>
      <c r="L4" s="887"/>
      <c r="M4" s="887"/>
      <c r="N4" s="430" t="s">
        <v>383</v>
      </c>
    </row>
    <row r="5" spans="1:13" ht="21">
      <c r="A5" s="887" t="s">
        <v>555</v>
      </c>
      <c r="B5" s="887"/>
      <c r="C5" s="887"/>
      <c r="D5" s="887"/>
      <c r="E5" s="887"/>
      <c r="F5" s="887"/>
      <c r="G5" s="887"/>
      <c r="H5" s="887"/>
      <c r="I5" s="887"/>
      <c r="J5" s="887"/>
      <c r="K5" s="887"/>
      <c r="L5" s="887"/>
      <c r="M5" s="887"/>
    </row>
    <row r="6" spans="1:13" ht="15" thickBot="1">
      <c r="A6" s="888"/>
      <c r="B6" s="888"/>
      <c r="C6" s="888"/>
      <c r="D6" s="888"/>
      <c r="E6" s="888"/>
      <c r="F6" s="888"/>
      <c r="G6" s="888"/>
      <c r="H6" s="888"/>
      <c r="I6" s="888"/>
      <c r="J6" s="888"/>
      <c r="K6" s="888"/>
      <c r="L6" s="888"/>
      <c r="M6" s="888"/>
    </row>
    <row r="7" spans="1:13" ht="221.25" thickTop="1">
      <c r="A7" s="473" t="s">
        <v>586</v>
      </c>
      <c r="B7" s="922" t="s">
        <v>585</v>
      </c>
      <c r="C7" s="923"/>
      <c r="D7" s="473" t="s">
        <v>554</v>
      </c>
      <c r="E7" s="473" t="s">
        <v>585</v>
      </c>
      <c r="F7" s="636" t="s">
        <v>584</v>
      </c>
      <c r="G7" s="635" t="s">
        <v>583</v>
      </c>
      <c r="H7" s="473" t="s">
        <v>582</v>
      </c>
      <c r="I7" s="636" t="s">
        <v>581</v>
      </c>
      <c r="J7" s="636" t="s">
        <v>580</v>
      </c>
      <c r="K7" s="636" t="s">
        <v>579</v>
      </c>
      <c r="L7" s="473" t="s">
        <v>578</v>
      </c>
      <c r="M7" s="473" t="s">
        <v>577</v>
      </c>
    </row>
    <row r="8" spans="1:13" ht="29.25" customHeight="1" thickBot="1">
      <c r="A8" s="455"/>
      <c r="B8" s="919"/>
      <c r="C8" s="920"/>
      <c r="D8" s="633"/>
      <c r="E8" s="633"/>
      <c r="F8" s="472" t="s">
        <v>119</v>
      </c>
      <c r="G8" s="454" t="s">
        <v>120</v>
      </c>
      <c r="H8" s="452" t="s">
        <v>545</v>
      </c>
      <c r="I8" s="472" t="s">
        <v>122</v>
      </c>
      <c r="J8" s="472" t="s">
        <v>123</v>
      </c>
      <c r="K8" s="472" t="s">
        <v>124</v>
      </c>
      <c r="L8" s="451" t="s">
        <v>611</v>
      </c>
      <c r="M8" s="451" t="s">
        <v>576</v>
      </c>
    </row>
    <row r="9" spans="1:13" ht="15" thickBot="1" thickTop="1">
      <c r="A9" s="914" t="s">
        <v>575</v>
      </c>
      <c r="B9" s="915"/>
      <c r="C9" s="915"/>
      <c r="D9" s="915"/>
      <c r="E9" s="916"/>
      <c r="F9" s="471"/>
      <c r="G9" s="470"/>
      <c r="H9" s="470"/>
      <c r="I9" s="470"/>
      <c r="J9" s="470"/>
      <c r="K9" s="469"/>
      <c r="L9" s="468"/>
      <c r="M9" s="468"/>
    </row>
    <row r="10" spans="1:13" ht="15" thickTop="1">
      <c r="A10" s="608"/>
      <c r="B10" s="921"/>
      <c r="C10" s="921"/>
      <c r="D10" s="607"/>
      <c r="E10" s="467"/>
      <c r="F10" s="569">
        <v>0</v>
      </c>
      <c r="G10" s="560">
        <v>0</v>
      </c>
      <c r="H10" s="560">
        <v>0</v>
      </c>
      <c r="I10" s="560">
        <v>0</v>
      </c>
      <c r="J10" s="560">
        <v>0</v>
      </c>
      <c r="K10" s="562">
        <v>0</v>
      </c>
      <c r="L10" s="528">
        <f aca="true" t="shared" si="0" ref="L10:L41">+F10+G10-H10-I10-J10+K10</f>
        <v>0</v>
      </c>
      <c r="M10" s="558">
        <v>0</v>
      </c>
    </row>
    <row r="11" spans="1:13" ht="14.25">
      <c r="A11" s="606"/>
      <c r="B11" s="893"/>
      <c r="C11" s="893"/>
      <c r="D11" s="605"/>
      <c r="E11" s="466"/>
      <c r="F11" s="569">
        <v>0</v>
      </c>
      <c r="G11" s="560">
        <v>0</v>
      </c>
      <c r="H11" s="560">
        <v>0</v>
      </c>
      <c r="I11" s="560">
        <v>0</v>
      </c>
      <c r="J11" s="560">
        <v>0</v>
      </c>
      <c r="K11" s="562">
        <v>0</v>
      </c>
      <c r="L11" s="528">
        <f t="shared" si="0"/>
        <v>0</v>
      </c>
      <c r="M11" s="558">
        <v>0</v>
      </c>
    </row>
    <row r="12" spans="1:13" ht="14.25">
      <c r="A12" s="606"/>
      <c r="B12" s="893"/>
      <c r="C12" s="893"/>
      <c r="D12" s="605"/>
      <c r="E12" s="466"/>
      <c r="F12" s="569">
        <v>0</v>
      </c>
      <c r="G12" s="560">
        <v>0</v>
      </c>
      <c r="H12" s="560">
        <v>0</v>
      </c>
      <c r="I12" s="560">
        <v>0</v>
      </c>
      <c r="J12" s="560">
        <v>0</v>
      </c>
      <c r="K12" s="562">
        <v>0</v>
      </c>
      <c r="L12" s="528">
        <f t="shared" si="0"/>
        <v>0</v>
      </c>
      <c r="M12" s="558">
        <v>0</v>
      </c>
    </row>
    <row r="13" spans="1:13" ht="14.25">
      <c r="A13" s="606"/>
      <c r="B13" s="893"/>
      <c r="C13" s="893"/>
      <c r="D13" s="605"/>
      <c r="E13" s="466"/>
      <c r="F13" s="569">
        <v>0</v>
      </c>
      <c r="G13" s="560">
        <v>0</v>
      </c>
      <c r="H13" s="560">
        <v>0</v>
      </c>
      <c r="I13" s="560">
        <v>0</v>
      </c>
      <c r="J13" s="560">
        <v>0</v>
      </c>
      <c r="K13" s="562">
        <v>0</v>
      </c>
      <c r="L13" s="528">
        <f t="shared" si="0"/>
        <v>0</v>
      </c>
      <c r="M13" s="558">
        <v>0</v>
      </c>
    </row>
    <row r="14" spans="1:13" ht="14.25">
      <c r="A14" s="606"/>
      <c r="B14" s="893"/>
      <c r="C14" s="893"/>
      <c r="D14" s="605"/>
      <c r="E14" s="466"/>
      <c r="F14" s="569">
        <v>0</v>
      </c>
      <c r="G14" s="560">
        <v>0</v>
      </c>
      <c r="H14" s="560">
        <v>0</v>
      </c>
      <c r="I14" s="560">
        <v>0</v>
      </c>
      <c r="J14" s="560">
        <v>0</v>
      </c>
      <c r="K14" s="562">
        <v>0</v>
      </c>
      <c r="L14" s="528">
        <f t="shared" si="0"/>
        <v>0</v>
      </c>
      <c r="M14" s="558">
        <v>0</v>
      </c>
    </row>
    <row r="15" spans="1:13" ht="14.25">
      <c r="A15" s="606"/>
      <c r="B15" s="893"/>
      <c r="C15" s="893"/>
      <c r="D15" s="605"/>
      <c r="E15" s="466"/>
      <c r="F15" s="569">
        <v>0</v>
      </c>
      <c r="G15" s="560">
        <v>0</v>
      </c>
      <c r="H15" s="560">
        <v>0</v>
      </c>
      <c r="I15" s="560">
        <v>0</v>
      </c>
      <c r="J15" s="560">
        <v>0</v>
      </c>
      <c r="K15" s="562">
        <v>0</v>
      </c>
      <c r="L15" s="528">
        <f t="shared" si="0"/>
        <v>0</v>
      </c>
      <c r="M15" s="558">
        <v>0</v>
      </c>
    </row>
    <row r="16" spans="1:13" ht="14.25">
      <c r="A16" s="606"/>
      <c r="B16" s="893"/>
      <c r="C16" s="893"/>
      <c r="D16" s="605"/>
      <c r="E16" s="466"/>
      <c r="F16" s="569">
        <v>0</v>
      </c>
      <c r="G16" s="560">
        <v>0</v>
      </c>
      <c r="H16" s="560">
        <v>0</v>
      </c>
      <c r="I16" s="560">
        <v>0</v>
      </c>
      <c r="J16" s="560">
        <v>0</v>
      </c>
      <c r="K16" s="562">
        <v>0</v>
      </c>
      <c r="L16" s="528">
        <f t="shared" si="0"/>
        <v>0</v>
      </c>
      <c r="M16" s="558">
        <v>0</v>
      </c>
    </row>
    <row r="17" spans="1:13" ht="14.25">
      <c r="A17" s="606"/>
      <c r="B17" s="893"/>
      <c r="C17" s="893"/>
      <c r="D17" s="605"/>
      <c r="E17" s="466"/>
      <c r="F17" s="569">
        <v>0</v>
      </c>
      <c r="G17" s="560">
        <v>0</v>
      </c>
      <c r="H17" s="560">
        <v>0</v>
      </c>
      <c r="I17" s="560">
        <v>0</v>
      </c>
      <c r="J17" s="560">
        <v>0</v>
      </c>
      <c r="K17" s="562">
        <v>0</v>
      </c>
      <c r="L17" s="528">
        <f t="shared" si="0"/>
        <v>0</v>
      </c>
      <c r="M17" s="558">
        <v>0</v>
      </c>
    </row>
    <row r="18" spans="1:13" ht="14.25">
      <c r="A18" s="606"/>
      <c r="B18" s="893"/>
      <c r="C18" s="893"/>
      <c r="D18" s="605"/>
      <c r="E18" s="466"/>
      <c r="F18" s="569">
        <v>0</v>
      </c>
      <c r="G18" s="560">
        <v>0</v>
      </c>
      <c r="H18" s="560">
        <v>0</v>
      </c>
      <c r="I18" s="560">
        <v>0</v>
      </c>
      <c r="J18" s="560">
        <v>0</v>
      </c>
      <c r="K18" s="562">
        <v>0</v>
      </c>
      <c r="L18" s="528">
        <f t="shared" si="0"/>
        <v>0</v>
      </c>
      <c r="M18" s="558">
        <v>0</v>
      </c>
    </row>
    <row r="19" spans="1:13" ht="14.25">
      <c r="A19" s="606"/>
      <c r="B19" s="893"/>
      <c r="C19" s="893"/>
      <c r="D19" s="605"/>
      <c r="E19" s="466"/>
      <c r="F19" s="569">
        <v>0</v>
      </c>
      <c r="G19" s="560">
        <v>0</v>
      </c>
      <c r="H19" s="560">
        <v>0</v>
      </c>
      <c r="I19" s="560">
        <v>0</v>
      </c>
      <c r="J19" s="560">
        <v>0</v>
      </c>
      <c r="K19" s="562">
        <v>0</v>
      </c>
      <c r="L19" s="528">
        <f t="shared" si="0"/>
        <v>0</v>
      </c>
      <c r="M19" s="558">
        <v>0</v>
      </c>
    </row>
    <row r="20" spans="1:13" ht="14.25">
      <c r="A20" s="606"/>
      <c r="B20" s="893"/>
      <c r="C20" s="893"/>
      <c r="D20" s="605"/>
      <c r="E20" s="466"/>
      <c r="F20" s="569">
        <v>0</v>
      </c>
      <c r="G20" s="560">
        <v>0</v>
      </c>
      <c r="H20" s="560">
        <v>0</v>
      </c>
      <c r="I20" s="560">
        <v>0</v>
      </c>
      <c r="J20" s="560">
        <v>0</v>
      </c>
      <c r="K20" s="562">
        <v>0</v>
      </c>
      <c r="L20" s="528">
        <f t="shared" si="0"/>
        <v>0</v>
      </c>
      <c r="M20" s="558">
        <v>0</v>
      </c>
    </row>
    <row r="21" spans="1:13" ht="14.25">
      <c r="A21" s="606"/>
      <c r="B21" s="893"/>
      <c r="C21" s="893"/>
      <c r="D21" s="605"/>
      <c r="E21" s="466"/>
      <c r="F21" s="569">
        <v>0</v>
      </c>
      <c r="G21" s="560">
        <v>0</v>
      </c>
      <c r="H21" s="560">
        <v>0</v>
      </c>
      <c r="I21" s="560">
        <v>0</v>
      </c>
      <c r="J21" s="560">
        <v>0</v>
      </c>
      <c r="K21" s="562">
        <v>0</v>
      </c>
      <c r="L21" s="528">
        <f t="shared" si="0"/>
        <v>0</v>
      </c>
      <c r="M21" s="558">
        <v>0</v>
      </c>
    </row>
    <row r="22" spans="1:13" ht="14.25">
      <c r="A22" s="606"/>
      <c r="B22" s="893"/>
      <c r="C22" s="893"/>
      <c r="D22" s="605"/>
      <c r="E22" s="466"/>
      <c r="F22" s="569">
        <v>0</v>
      </c>
      <c r="G22" s="560">
        <v>0</v>
      </c>
      <c r="H22" s="560">
        <v>0</v>
      </c>
      <c r="I22" s="560">
        <v>0</v>
      </c>
      <c r="J22" s="560">
        <v>0</v>
      </c>
      <c r="K22" s="562">
        <v>0</v>
      </c>
      <c r="L22" s="528">
        <f t="shared" si="0"/>
        <v>0</v>
      </c>
      <c r="M22" s="558">
        <v>0</v>
      </c>
    </row>
    <row r="23" spans="1:13" ht="14.25">
      <c r="A23" s="606"/>
      <c r="B23" s="893"/>
      <c r="C23" s="893"/>
      <c r="D23" s="605"/>
      <c r="E23" s="466"/>
      <c r="F23" s="569">
        <v>0</v>
      </c>
      <c r="G23" s="560">
        <v>0</v>
      </c>
      <c r="H23" s="560">
        <v>0</v>
      </c>
      <c r="I23" s="560">
        <v>0</v>
      </c>
      <c r="J23" s="560">
        <v>0</v>
      </c>
      <c r="K23" s="562">
        <v>0</v>
      </c>
      <c r="L23" s="528">
        <f t="shared" si="0"/>
        <v>0</v>
      </c>
      <c r="M23" s="558">
        <v>0</v>
      </c>
    </row>
    <row r="24" spans="1:13" ht="14.25">
      <c r="A24" s="606"/>
      <c r="B24" s="893"/>
      <c r="C24" s="893"/>
      <c r="D24" s="605"/>
      <c r="E24" s="466"/>
      <c r="F24" s="569">
        <v>0</v>
      </c>
      <c r="G24" s="560">
        <v>0</v>
      </c>
      <c r="H24" s="560">
        <v>0</v>
      </c>
      <c r="I24" s="560">
        <v>0</v>
      </c>
      <c r="J24" s="560">
        <v>0</v>
      </c>
      <c r="K24" s="562">
        <v>0</v>
      </c>
      <c r="L24" s="528">
        <f t="shared" si="0"/>
        <v>0</v>
      </c>
      <c r="M24" s="558">
        <v>0</v>
      </c>
    </row>
    <row r="25" spans="1:13" ht="14.25">
      <c r="A25" s="606"/>
      <c r="B25" s="893"/>
      <c r="C25" s="893"/>
      <c r="D25" s="605"/>
      <c r="E25" s="466"/>
      <c r="F25" s="569">
        <v>0</v>
      </c>
      <c r="G25" s="560">
        <v>0</v>
      </c>
      <c r="H25" s="560">
        <v>0</v>
      </c>
      <c r="I25" s="560">
        <v>0</v>
      </c>
      <c r="J25" s="560">
        <v>0</v>
      </c>
      <c r="K25" s="562">
        <v>0</v>
      </c>
      <c r="L25" s="528">
        <f t="shared" si="0"/>
        <v>0</v>
      </c>
      <c r="M25" s="558">
        <v>0</v>
      </c>
    </row>
    <row r="26" spans="1:13" ht="14.25">
      <c r="A26" s="606"/>
      <c r="B26" s="893"/>
      <c r="C26" s="893"/>
      <c r="D26" s="605"/>
      <c r="E26" s="466"/>
      <c r="F26" s="569">
        <v>0</v>
      </c>
      <c r="G26" s="560">
        <v>0</v>
      </c>
      <c r="H26" s="560">
        <v>0</v>
      </c>
      <c r="I26" s="560">
        <v>0</v>
      </c>
      <c r="J26" s="560">
        <v>0</v>
      </c>
      <c r="K26" s="562">
        <v>0</v>
      </c>
      <c r="L26" s="528">
        <f t="shared" si="0"/>
        <v>0</v>
      </c>
      <c r="M26" s="558">
        <v>0</v>
      </c>
    </row>
    <row r="27" spans="1:13" ht="14.25">
      <c r="A27" s="606"/>
      <c r="B27" s="893"/>
      <c r="C27" s="893"/>
      <c r="D27" s="605"/>
      <c r="E27" s="466"/>
      <c r="F27" s="569">
        <v>0</v>
      </c>
      <c r="G27" s="560">
        <v>0</v>
      </c>
      <c r="H27" s="560">
        <v>0</v>
      </c>
      <c r="I27" s="560">
        <v>0</v>
      </c>
      <c r="J27" s="560">
        <v>0</v>
      </c>
      <c r="K27" s="562">
        <v>0</v>
      </c>
      <c r="L27" s="528">
        <f t="shared" si="0"/>
        <v>0</v>
      </c>
      <c r="M27" s="558">
        <v>0</v>
      </c>
    </row>
    <row r="28" spans="1:13" ht="14.25">
      <c r="A28" s="606"/>
      <c r="B28" s="893"/>
      <c r="C28" s="893"/>
      <c r="D28" s="605"/>
      <c r="E28" s="466"/>
      <c r="F28" s="569">
        <v>0</v>
      </c>
      <c r="G28" s="560">
        <v>0</v>
      </c>
      <c r="H28" s="560">
        <v>0</v>
      </c>
      <c r="I28" s="560">
        <v>0</v>
      </c>
      <c r="J28" s="560">
        <v>0</v>
      </c>
      <c r="K28" s="562">
        <v>0</v>
      </c>
      <c r="L28" s="528">
        <f t="shared" si="0"/>
        <v>0</v>
      </c>
      <c r="M28" s="558">
        <v>0</v>
      </c>
    </row>
    <row r="29" spans="1:13" ht="15" thickBot="1">
      <c r="A29" s="606"/>
      <c r="B29" s="893"/>
      <c r="C29" s="893"/>
      <c r="D29" s="605"/>
      <c r="E29" s="466"/>
      <c r="F29" s="569">
        <v>0</v>
      </c>
      <c r="G29" s="560">
        <v>0</v>
      </c>
      <c r="H29" s="560">
        <v>0</v>
      </c>
      <c r="I29" s="560">
        <v>0</v>
      </c>
      <c r="J29" s="560">
        <v>0</v>
      </c>
      <c r="K29" s="562">
        <v>0</v>
      </c>
      <c r="L29" s="528">
        <f t="shared" si="0"/>
        <v>0</v>
      </c>
      <c r="M29" s="558">
        <v>0</v>
      </c>
    </row>
    <row r="30" spans="1:13" ht="15" hidden="1" thickBot="1">
      <c r="A30" s="606"/>
      <c r="B30" s="893"/>
      <c r="C30" s="893"/>
      <c r="D30" s="605"/>
      <c r="E30" s="466"/>
      <c r="F30" s="569">
        <v>0</v>
      </c>
      <c r="G30" s="560">
        <v>0</v>
      </c>
      <c r="H30" s="560">
        <v>0</v>
      </c>
      <c r="I30" s="560">
        <v>0</v>
      </c>
      <c r="J30" s="560">
        <v>0</v>
      </c>
      <c r="K30" s="562">
        <v>0</v>
      </c>
      <c r="L30" s="528">
        <f t="shared" si="0"/>
        <v>0</v>
      </c>
      <c r="M30" s="558">
        <v>0</v>
      </c>
    </row>
    <row r="31" spans="1:13" ht="15" hidden="1" thickBot="1">
      <c r="A31" s="606"/>
      <c r="B31" s="893"/>
      <c r="C31" s="893"/>
      <c r="D31" s="605"/>
      <c r="E31" s="466"/>
      <c r="F31" s="569">
        <v>0</v>
      </c>
      <c r="G31" s="560">
        <v>0</v>
      </c>
      <c r="H31" s="560">
        <v>0</v>
      </c>
      <c r="I31" s="560">
        <v>0</v>
      </c>
      <c r="J31" s="560">
        <v>0</v>
      </c>
      <c r="K31" s="562">
        <v>0</v>
      </c>
      <c r="L31" s="528">
        <f t="shared" si="0"/>
        <v>0</v>
      </c>
      <c r="M31" s="558">
        <v>0</v>
      </c>
    </row>
    <row r="32" spans="1:13" ht="15" hidden="1" thickBot="1">
      <c r="A32" s="606"/>
      <c r="B32" s="893"/>
      <c r="C32" s="893"/>
      <c r="D32" s="605"/>
      <c r="E32" s="466"/>
      <c r="F32" s="569">
        <v>0</v>
      </c>
      <c r="G32" s="560">
        <v>0</v>
      </c>
      <c r="H32" s="560">
        <v>0</v>
      </c>
      <c r="I32" s="560">
        <v>0</v>
      </c>
      <c r="J32" s="560">
        <v>0</v>
      </c>
      <c r="K32" s="562">
        <v>0</v>
      </c>
      <c r="L32" s="528">
        <f t="shared" si="0"/>
        <v>0</v>
      </c>
      <c r="M32" s="558">
        <v>0</v>
      </c>
    </row>
    <row r="33" spans="1:13" ht="15" hidden="1" thickBot="1">
      <c r="A33" s="606"/>
      <c r="B33" s="893"/>
      <c r="C33" s="893"/>
      <c r="D33" s="605"/>
      <c r="E33" s="466"/>
      <c r="F33" s="569">
        <v>0</v>
      </c>
      <c r="G33" s="560">
        <v>0</v>
      </c>
      <c r="H33" s="560">
        <v>0</v>
      </c>
      <c r="I33" s="560">
        <v>0</v>
      </c>
      <c r="J33" s="560">
        <v>0</v>
      </c>
      <c r="K33" s="562">
        <v>0</v>
      </c>
      <c r="L33" s="528">
        <f t="shared" si="0"/>
        <v>0</v>
      </c>
      <c r="M33" s="558">
        <v>0</v>
      </c>
    </row>
    <row r="34" spans="1:13" ht="15" hidden="1" thickBot="1">
      <c r="A34" s="606"/>
      <c r="B34" s="893"/>
      <c r="C34" s="893"/>
      <c r="D34" s="605"/>
      <c r="E34" s="466"/>
      <c r="F34" s="569">
        <v>0</v>
      </c>
      <c r="G34" s="560">
        <v>0</v>
      </c>
      <c r="H34" s="560">
        <v>0</v>
      </c>
      <c r="I34" s="560">
        <v>0</v>
      </c>
      <c r="J34" s="560">
        <v>0</v>
      </c>
      <c r="K34" s="562">
        <v>0</v>
      </c>
      <c r="L34" s="528">
        <f t="shared" si="0"/>
        <v>0</v>
      </c>
      <c r="M34" s="558">
        <v>0</v>
      </c>
    </row>
    <row r="35" spans="1:13" ht="15" hidden="1" thickBot="1">
      <c r="A35" s="606"/>
      <c r="B35" s="893"/>
      <c r="C35" s="893"/>
      <c r="D35" s="605"/>
      <c r="E35" s="466"/>
      <c r="F35" s="569">
        <v>0</v>
      </c>
      <c r="G35" s="560">
        <v>0</v>
      </c>
      <c r="H35" s="560">
        <v>0</v>
      </c>
      <c r="I35" s="560">
        <v>0</v>
      </c>
      <c r="J35" s="560">
        <v>0</v>
      </c>
      <c r="K35" s="562">
        <v>0</v>
      </c>
      <c r="L35" s="528">
        <f t="shared" si="0"/>
        <v>0</v>
      </c>
      <c r="M35" s="558">
        <v>0</v>
      </c>
    </row>
    <row r="36" spans="1:13" ht="15" hidden="1" thickBot="1">
      <c r="A36" s="606"/>
      <c r="B36" s="893"/>
      <c r="C36" s="893"/>
      <c r="D36" s="605"/>
      <c r="E36" s="466"/>
      <c r="F36" s="569">
        <v>0</v>
      </c>
      <c r="G36" s="560">
        <v>0</v>
      </c>
      <c r="H36" s="560">
        <v>0</v>
      </c>
      <c r="I36" s="560">
        <v>0</v>
      </c>
      <c r="J36" s="560">
        <v>0</v>
      </c>
      <c r="K36" s="562">
        <v>0</v>
      </c>
      <c r="L36" s="528">
        <f t="shared" si="0"/>
        <v>0</v>
      </c>
      <c r="M36" s="558">
        <v>0</v>
      </c>
    </row>
    <row r="37" spans="1:13" ht="15" hidden="1" thickBot="1">
      <c r="A37" s="606"/>
      <c r="B37" s="893"/>
      <c r="C37" s="893"/>
      <c r="D37" s="605"/>
      <c r="E37" s="466"/>
      <c r="F37" s="569">
        <v>0</v>
      </c>
      <c r="G37" s="560">
        <v>0</v>
      </c>
      <c r="H37" s="560">
        <v>0</v>
      </c>
      <c r="I37" s="560">
        <v>0</v>
      </c>
      <c r="J37" s="560">
        <v>0</v>
      </c>
      <c r="K37" s="562">
        <v>0</v>
      </c>
      <c r="L37" s="528">
        <f t="shared" si="0"/>
        <v>0</v>
      </c>
      <c r="M37" s="558">
        <v>0</v>
      </c>
    </row>
    <row r="38" spans="1:13" ht="15" hidden="1" thickBot="1">
      <c r="A38" s="606"/>
      <c r="B38" s="893"/>
      <c r="C38" s="893"/>
      <c r="D38" s="605"/>
      <c r="E38" s="466"/>
      <c r="F38" s="569">
        <v>0</v>
      </c>
      <c r="G38" s="560">
        <v>0</v>
      </c>
      <c r="H38" s="560">
        <v>0</v>
      </c>
      <c r="I38" s="560">
        <v>0</v>
      </c>
      <c r="J38" s="560">
        <v>0</v>
      </c>
      <c r="K38" s="562">
        <v>0</v>
      </c>
      <c r="L38" s="528">
        <f t="shared" si="0"/>
        <v>0</v>
      </c>
      <c r="M38" s="558">
        <v>0</v>
      </c>
    </row>
    <row r="39" spans="1:13" ht="15" hidden="1" thickBot="1">
      <c r="A39" s="606"/>
      <c r="B39" s="893"/>
      <c r="C39" s="893"/>
      <c r="D39" s="605"/>
      <c r="E39" s="466"/>
      <c r="F39" s="569">
        <v>0</v>
      </c>
      <c r="G39" s="560">
        <v>0</v>
      </c>
      <c r="H39" s="560">
        <v>0</v>
      </c>
      <c r="I39" s="560">
        <v>0</v>
      </c>
      <c r="J39" s="560">
        <v>0</v>
      </c>
      <c r="K39" s="562">
        <v>0</v>
      </c>
      <c r="L39" s="528">
        <f t="shared" si="0"/>
        <v>0</v>
      </c>
      <c r="M39" s="558">
        <v>0</v>
      </c>
    </row>
    <row r="40" spans="1:13" ht="15" hidden="1" thickBot="1">
      <c r="A40" s="606"/>
      <c r="B40" s="893"/>
      <c r="C40" s="893"/>
      <c r="D40" s="605"/>
      <c r="E40" s="466"/>
      <c r="F40" s="569">
        <v>0</v>
      </c>
      <c r="G40" s="560">
        <v>0</v>
      </c>
      <c r="H40" s="560">
        <v>0</v>
      </c>
      <c r="I40" s="560">
        <v>0</v>
      </c>
      <c r="J40" s="560">
        <v>0</v>
      </c>
      <c r="K40" s="562">
        <v>0</v>
      </c>
      <c r="L40" s="528">
        <f t="shared" si="0"/>
        <v>0</v>
      </c>
      <c r="M40" s="558">
        <v>0</v>
      </c>
    </row>
    <row r="41" spans="1:13" ht="15" hidden="1" thickBot="1">
      <c r="A41" s="606"/>
      <c r="B41" s="893"/>
      <c r="C41" s="893"/>
      <c r="D41" s="605"/>
      <c r="E41" s="466"/>
      <c r="F41" s="569">
        <v>0</v>
      </c>
      <c r="G41" s="560">
        <v>0</v>
      </c>
      <c r="H41" s="560">
        <v>0</v>
      </c>
      <c r="I41" s="560">
        <v>0</v>
      </c>
      <c r="J41" s="560">
        <v>0</v>
      </c>
      <c r="K41" s="562">
        <v>0</v>
      </c>
      <c r="L41" s="528">
        <f t="shared" si="0"/>
        <v>0</v>
      </c>
      <c r="M41" s="558">
        <v>0</v>
      </c>
    </row>
    <row r="42" spans="1:13" ht="15" hidden="1" thickBot="1">
      <c r="A42" s="606"/>
      <c r="B42" s="893"/>
      <c r="C42" s="893"/>
      <c r="D42" s="605"/>
      <c r="E42" s="466"/>
      <c r="F42" s="569">
        <v>0</v>
      </c>
      <c r="G42" s="560">
        <v>0</v>
      </c>
      <c r="H42" s="560">
        <v>0</v>
      </c>
      <c r="I42" s="560">
        <v>0</v>
      </c>
      <c r="J42" s="560">
        <v>0</v>
      </c>
      <c r="K42" s="562">
        <v>0</v>
      </c>
      <c r="L42" s="528">
        <f aca="true" t="shared" si="1" ref="L42:L73">+F42+G42-H42-I42-J42+K42</f>
        <v>0</v>
      </c>
      <c r="M42" s="558">
        <v>0</v>
      </c>
    </row>
    <row r="43" spans="1:13" ht="15" hidden="1" thickBot="1">
      <c r="A43" s="606"/>
      <c r="B43" s="893"/>
      <c r="C43" s="893"/>
      <c r="D43" s="605"/>
      <c r="E43" s="466"/>
      <c r="F43" s="569">
        <v>0</v>
      </c>
      <c r="G43" s="560">
        <v>0</v>
      </c>
      <c r="H43" s="560">
        <v>0</v>
      </c>
      <c r="I43" s="560">
        <v>0</v>
      </c>
      <c r="J43" s="560">
        <v>0</v>
      </c>
      <c r="K43" s="562">
        <v>0</v>
      </c>
      <c r="L43" s="528">
        <f t="shared" si="1"/>
        <v>0</v>
      </c>
      <c r="M43" s="558">
        <v>0</v>
      </c>
    </row>
    <row r="44" spans="1:13" ht="15" hidden="1" thickBot="1">
      <c r="A44" s="606"/>
      <c r="B44" s="893"/>
      <c r="C44" s="893"/>
      <c r="D44" s="605"/>
      <c r="E44" s="466"/>
      <c r="F44" s="569">
        <v>0</v>
      </c>
      <c r="G44" s="560">
        <v>0</v>
      </c>
      <c r="H44" s="560">
        <v>0</v>
      </c>
      <c r="I44" s="560">
        <v>0</v>
      </c>
      <c r="J44" s="560">
        <v>0</v>
      </c>
      <c r="K44" s="562">
        <v>0</v>
      </c>
      <c r="L44" s="528">
        <f t="shared" si="1"/>
        <v>0</v>
      </c>
      <c r="M44" s="558">
        <v>0</v>
      </c>
    </row>
    <row r="45" spans="1:13" ht="15" hidden="1" thickBot="1">
      <c r="A45" s="606"/>
      <c r="B45" s="893"/>
      <c r="C45" s="893"/>
      <c r="D45" s="605"/>
      <c r="E45" s="466"/>
      <c r="F45" s="569">
        <v>0</v>
      </c>
      <c r="G45" s="560">
        <v>0</v>
      </c>
      <c r="H45" s="560">
        <v>0</v>
      </c>
      <c r="I45" s="560">
        <v>0</v>
      </c>
      <c r="J45" s="560">
        <v>0</v>
      </c>
      <c r="K45" s="562">
        <v>0</v>
      </c>
      <c r="L45" s="528">
        <f t="shared" si="1"/>
        <v>0</v>
      </c>
      <c r="M45" s="558">
        <v>0</v>
      </c>
    </row>
    <row r="46" spans="1:13" ht="15" hidden="1" thickBot="1">
      <c r="A46" s="606"/>
      <c r="B46" s="893"/>
      <c r="C46" s="893"/>
      <c r="D46" s="605"/>
      <c r="E46" s="466"/>
      <c r="F46" s="569">
        <v>0</v>
      </c>
      <c r="G46" s="560">
        <v>0</v>
      </c>
      <c r="H46" s="560">
        <v>0</v>
      </c>
      <c r="I46" s="560">
        <v>0</v>
      </c>
      <c r="J46" s="560">
        <v>0</v>
      </c>
      <c r="K46" s="562">
        <v>0</v>
      </c>
      <c r="L46" s="528">
        <f t="shared" si="1"/>
        <v>0</v>
      </c>
      <c r="M46" s="558">
        <v>0</v>
      </c>
    </row>
    <row r="47" spans="1:13" ht="15" hidden="1" thickBot="1">
      <c r="A47" s="606"/>
      <c r="B47" s="893"/>
      <c r="C47" s="893"/>
      <c r="D47" s="605"/>
      <c r="E47" s="466"/>
      <c r="F47" s="569">
        <v>0</v>
      </c>
      <c r="G47" s="560">
        <v>0</v>
      </c>
      <c r="H47" s="560">
        <v>0</v>
      </c>
      <c r="I47" s="560">
        <v>0</v>
      </c>
      <c r="J47" s="560">
        <v>0</v>
      </c>
      <c r="K47" s="562">
        <v>0</v>
      </c>
      <c r="L47" s="528">
        <f t="shared" si="1"/>
        <v>0</v>
      </c>
      <c r="M47" s="558">
        <v>0</v>
      </c>
    </row>
    <row r="48" spans="1:13" ht="15" hidden="1" thickBot="1">
      <c r="A48" s="606"/>
      <c r="B48" s="893"/>
      <c r="C48" s="893"/>
      <c r="D48" s="605"/>
      <c r="E48" s="466"/>
      <c r="F48" s="569">
        <v>0</v>
      </c>
      <c r="G48" s="560">
        <v>0</v>
      </c>
      <c r="H48" s="560">
        <v>0</v>
      </c>
      <c r="I48" s="560">
        <v>0</v>
      </c>
      <c r="J48" s="560">
        <v>0</v>
      </c>
      <c r="K48" s="562">
        <v>0</v>
      </c>
      <c r="L48" s="528">
        <f t="shared" si="1"/>
        <v>0</v>
      </c>
      <c r="M48" s="558">
        <v>0</v>
      </c>
    </row>
    <row r="49" spans="1:13" ht="15" hidden="1" thickBot="1">
      <c r="A49" s="606"/>
      <c r="B49" s="893"/>
      <c r="C49" s="893"/>
      <c r="D49" s="605"/>
      <c r="E49" s="466"/>
      <c r="F49" s="569">
        <v>0</v>
      </c>
      <c r="G49" s="560">
        <v>0</v>
      </c>
      <c r="H49" s="560">
        <v>0</v>
      </c>
      <c r="I49" s="560">
        <v>0</v>
      </c>
      <c r="J49" s="560">
        <v>0</v>
      </c>
      <c r="K49" s="562">
        <v>0</v>
      </c>
      <c r="L49" s="528">
        <f t="shared" si="1"/>
        <v>0</v>
      </c>
      <c r="M49" s="558">
        <v>0</v>
      </c>
    </row>
    <row r="50" spans="1:13" ht="15" hidden="1" thickBot="1">
      <c r="A50" s="606"/>
      <c r="B50" s="893"/>
      <c r="C50" s="893"/>
      <c r="D50" s="605"/>
      <c r="E50" s="466"/>
      <c r="F50" s="569">
        <v>0</v>
      </c>
      <c r="G50" s="560">
        <v>0</v>
      </c>
      <c r="H50" s="560">
        <v>0</v>
      </c>
      <c r="I50" s="560">
        <v>0</v>
      </c>
      <c r="J50" s="560">
        <v>0</v>
      </c>
      <c r="K50" s="562">
        <v>0</v>
      </c>
      <c r="L50" s="528">
        <f t="shared" si="1"/>
        <v>0</v>
      </c>
      <c r="M50" s="558">
        <v>0</v>
      </c>
    </row>
    <row r="51" spans="1:13" ht="15" hidden="1" thickBot="1">
      <c r="A51" s="606"/>
      <c r="B51" s="893"/>
      <c r="C51" s="893"/>
      <c r="D51" s="605"/>
      <c r="E51" s="466"/>
      <c r="F51" s="569">
        <v>0</v>
      </c>
      <c r="G51" s="560">
        <v>0</v>
      </c>
      <c r="H51" s="560">
        <v>0</v>
      </c>
      <c r="I51" s="560">
        <v>0</v>
      </c>
      <c r="J51" s="560">
        <v>0</v>
      </c>
      <c r="K51" s="562">
        <v>0</v>
      </c>
      <c r="L51" s="528">
        <f t="shared" si="1"/>
        <v>0</v>
      </c>
      <c r="M51" s="558">
        <v>0</v>
      </c>
    </row>
    <row r="52" spans="1:13" ht="15" hidden="1" thickBot="1">
      <c r="A52" s="606"/>
      <c r="B52" s="893"/>
      <c r="C52" s="893"/>
      <c r="D52" s="605"/>
      <c r="E52" s="466"/>
      <c r="F52" s="569">
        <v>0</v>
      </c>
      <c r="G52" s="560">
        <v>0</v>
      </c>
      <c r="H52" s="560">
        <v>0</v>
      </c>
      <c r="I52" s="560">
        <v>0</v>
      </c>
      <c r="J52" s="560">
        <v>0</v>
      </c>
      <c r="K52" s="562">
        <v>0</v>
      </c>
      <c r="L52" s="528">
        <f t="shared" si="1"/>
        <v>0</v>
      </c>
      <c r="M52" s="558">
        <v>0</v>
      </c>
    </row>
    <row r="53" spans="1:13" ht="15" hidden="1" thickBot="1">
      <c r="A53" s="606"/>
      <c r="B53" s="893"/>
      <c r="C53" s="893"/>
      <c r="D53" s="605"/>
      <c r="E53" s="466"/>
      <c r="F53" s="569">
        <v>0</v>
      </c>
      <c r="G53" s="560">
        <v>0</v>
      </c>
      <c r="H53" s="560">
        <v>0</v>
      </c>
      <c r="I53" s="560">
        <v>0</v>
      </c>
      <c r="J53" s="560">
        <v>0</v>
      </c>
      <c r="K53" s="562">
        <v>0</v>
      </c>
      <c r="L53" s="528">
        <f t="shared" si="1"/>
        <v>0</v>
      </c>
      <c r="M53" s="558">
        <v>0</v>
      </c>
    </row>
    <row r="54" spans="1:13" ht="15" hidden="1" thickBot="1">
      <c r="A54" s="606"/>
      <c r="B54" s="893"/>
      <c r="C54" s="893"/>
      <c r="D54" s="605"/>
      <c r="E54" s="466"/>
      <c r="F54" s="569">
        <v>0</v>
      </c>
      <c r="G54" s="560">
        <v>0</v>
      </c>
      <c r="H54" s="560">
        <v>0</v>
      </c>
      <c r="I54" s="560">
        <v>0</v>
      </c>
      <c r="J54" s="560">
        <v>0</v>
      </c>
      <c r="K54" s="562">
        <v>0</v>
      </c>
      <c r="L54" s="528">
        <f t="shared" si="1"/>
        <v>0</v>
      </c>
      <c r="M54" s="558">
        <v>0</v>
      </c>
    </row>
    <row r="55" spans="1:13" ht="15" hidden="1" thickBot="1">
      <c r="A55" s="606"/>
      <c r="B55" s="893"/>
      <c r="C55" s="893"/>
      <c r="D55" s="605"/>
      <c r="E55" s="466"/>
      <c r="F55" s="569">
        <v>0</v>
      </c>
      <c r="G55" s="560">
        <v>0</v>
      </c>
      <c r="H55" s="560">
        <v>0</v>
      </c>
      <c r="I55" s="560">
        <v>0</v>
      </c>
      <c r="J55" s="560">
        <v>0</v>
      </c>
      <c r="K55" s="562">
        <v>0</v>
      </c>
      <c r="L55" s="528">
        <f t="shared" si="1"/>
        <v>0</v>
      </c>
      <c r="M55" s="558">
        <v>0</v>
      </c>
    </row>
    <row r="56" spans="1:13" ht="15" hidden="1" thickBot="1">
      <c r="A56" s="606"/>
      <c r="B56" s="893"/>
      <c r="C56" s="893"/>
      <c r="D56" s="605"/>
      <c r="E56" s="466"/>
      <c r="F56" s="569">
        <v>0</v>
      </c>
      <c r="G56" s="560">
        <v>0</v>
      </c>
      <c r="H56" s="560">
        <v>0</v>
      </c>
      <c r="I56" s="560">
        <v>0</v>
      </c>
      <c r="J56" s="560">
        <v>0</v>
      </c>
      <c r="K56" s="562">
        <v>0</v>
      </c>
      <c r="L56" s="528">
        <f t="shared" si="1"/>
        <v>0</v>
      </c>
      <c r="M56" s="558">
        <v>0</v>
      </c>
    </row>
    <row r="57" spans="1:13" ht="15" hidden="1" thickBot="1">
      <c r="A57" s="606"/>
      <c r="B57" s="893"/>
      <c r="C57" s="893"/>
      <c r="D57" s="605"/>
      <c r="E57" s="466"/>
      <c r="F57" s="569">
        <v>0</v>
      </c>
      <c r="G57" s="560">
        <v>0</v>
      </c>
      <c r="H57" s="560">
        <v>0</v>
      </c>
      <c r="I57" s="560">
        <v>0</v>
      </c>
      <c r="J57" s="560">
        <v>0</v>
      </c>
      <c r="K57" s="562">
        <v>0</v>
      </c>
      <c r="L57" s="528">
        <f t="shared" si="1"/>
        <v>0</v>
      </c>
      <c r="M57" s="558">
        <v>0</v>
      </c>
    </row>
    <row r="58" spans="1:13" ht="15" hidden="1" thickBot="1">
      <c r="A58" s="606"/>
      <c r="B58" s="893"/>
      <c r="C58" s="893"/>
      <c r="D58" s="605"/>
      <c r="E58" s="466"/>
      <c r="F58" s="569">
        <v>0</v>
      </c>
      <c r="G58" s="560">
        <v>0</v>
      </c>
      <c r="H58" s="560">
        <v>0</v>
      </c>
      <c r="I58" s="560">
        <v>0</v>
      </c>
      <c r="J58" s="560">
        <v>0</v>
      </c>
      <c r="K58" s="562">
        <v>0</v>
      </c>
      <c r="L58" s="528">
        <f t="shared" si="1"/>
        <v>0</v>
      </c>
      <c r="M58" s="558">
        <v>0</v>
      </c>
    </row>
    <row r="59" spans="1:13" ht="15" hidden="1" thickBot="1">
      <c r="A59" s="606"/>
      <c r="B59" s="893"/>
      <c r="C59" s="893"/>
      <c r="D59" s="605"/>
      <c r="E59" s="466"/>
      <c r="F59" s="569">
        <v>0</v>
      </c>
      <c r="G59" s="560">
        <v>0</v>
      </c>
      <c r="H59" s="560">
        <v>0</v>
      </c>
      <c r="I59" s="560">
        <v>0</v>
      </c>
      <c r="J59" s="560">
        <v>0</v>
      </c>
      <c r="K59" s="562">
        <v>0</v>
      </c>
      <c r="L59" s="528">
        <f t="shared" si="1"/>
        <v>0</v>
      </c>
      <c r="M59" s="558">
        <v>0</v>
      </c>
    </row>
    <row r="60" spans="1:13" ht="15" hidden="1" thickBot="1">
      <c r="A60" s="606"/>
      <c r="B60" s="893"/>
      <c r="C60" s="893"/>
      <c r="D60" s="605"/>
      <c r="E60" s="466"/>
      <c r="F60" s="569">
        <v>0</v>
      </c>
      <c r="G60" s="560">
        <v>0</v>
      </c>
      <c r="H60" s="560">
        <v>0</v>
      </c>
      <c r="I60" s="560">
        <v>0</v>
      </c>
      <c r="J60" s="560">
        <v>0</v>
      </c>
      <c r="K60" s="562">
        <v>0</v>
      </c>
      <c r="L60" s="528">
        <f t="shared" si="1"/>
        <v>0</v>
      </c>
      <c r="M60" s="558">
        <v>0</v>
      </c>
    </row>
    <row r="61" spans="1:13" ht="15" hidden="1" thickBot="1">
      <c r="A61" s="606"/>
      <c r="B61" s="893"/>
      <c r="C61" s="893"/>
      <c r="D61" s="605"/>
      <c r="E61" s="466"/>
      <c r="F61" s="569">
        <v>0</v>
      </c>
      <c r="G61" s="560">
        <v>0</v>
      </c>
      <c r="H61" s="560">
        <v>0</v>
      </c>
      <c r="I61" s="560">
        <v>0</v>
      </c>
      <c r="J61" s="560">
        <v>0</v>
      </c>
      <c r="K61" s="562">
        <v>0</v>
      </c>
      <c r="L61" s="528">
        <f t="shared" si="1"/>
        <v>0</v>
      </c>
      <c r="M61" s="558">
        <v>0</v>
      </c>
    </row>
    <row r="62" spans="1:13" ht="15" hidden="1" thickBot="1">
      <c r="A62" s="606"/>
      <c r="B62" s="893"/>
      <c r="C62" s="893"/>
      <c r="D62" s="605"/>
      <c r="E62" s="466"/>
      <c r="F62" s="569">
        <v>0</v>
      </c>
      <c r="G62" s="560">
        <v>0</v>
      </c>
      <c r="H62" s="560">
        <v>0</v>
      </c>
      <c r="I62" s="560">
        <v>0</v>
      </c>
      <c r="J62" s="560">
        <v>0</v>
      </c>
      <c r="K62" s="562">
        <v>0</v>
      </c>
      <c r="L62" s="528">
        <f t="shared" si="1"/>
        <v>0</v>
      </c>
      <c r="M62" s="558">
        <v>0</v>
      </c>
    </row>
    <row r="63" spans="1:13" ht="15" hidden="1" thickBot="1">
      <c r="A63" s="606"/>
      <c r="B63" s="893"/>
      <c r="C63" s="893"/>
      <c r="D63" s="605"/>
      <c r="E63" s="466"/>
      <c r="F63" s="569">
        <v>0</v>
      </c>
      <c r="G63" s="560">
        <v>0</v>
      </c>
      <c r="H63" s="560">
        <v>0</v>
      </c>
      <c r="I63" s="560">
        <v>0</v>
      </c>
      <c r="J63" s="560">
        <v>0</v>
      </c>
      <c r="K63" s="562">
        <v>0</v>
      </c>
      <c r="L63" s="528">
        <f t="shared" si="1"/>
        <v>0</v>
      </c>
      <c r="M63" s="558">
        <v>0</v>
      </c>
    </row>
    <row r="64" spans="1:13" ht="15" hidden="1" thickBot="1">
      <c r="A64" s="606"/>
      <c r="B64" s="893"/>
      <c r="C64" s="893"/>
      <c r="D64" s="605"/>
      <c r="E64" s="466"/>
      <c r="F64" s="569">
        <v>0</v>
      </c>
      <c r="G64" s="560">
        <v>0</v>
      </c>
      <c r="H64" s="560">
        <v>0</v>
      </c>
      <c r="I64" s="560">
        <v>0</v>
      </c>
      <c r="J64" s="560">
        <v>0</v>
      </c>
      <c r="K64" s="562">
        <v>0</v>
      </c>
      <c r="L64" s="528">
        <f t="shared" si="1"/>
        <v>0</v>
      </c>
      <c r="M64" s="558">
        <v>0</v>
      </c>
    </row>
    <row r="65" spans="1:13" ht="15" hidden="1" thickBot="1">
      <c r="A65" s="606"/>
      <c r="B65" s="893"/>
      <c r="C65" s="893"/>
      <c r="D65" s="605"/>
      <c r="E65" s="466"/>
      <c r="F65" s="569">
        <v>0</v>
      </c>
      <c r="G65" s="560">
        <v>0</v>
      </c>
      <c r="H65" s="560">
        <v>0</v>
      </c>
      <c r="I65" s="560">
        <v>0</v>
      </c>
      <c r="J65" s="560">
        <v>0</v>
      </c>
      <c r="K65" s="562">
        <v>0</v>
      </c>
      <c r="L65" s="528">
        <f t="shared" si="1"/>
        <v>0</v>
      </c>
      <c r="M65" s="558">
        <v>0</v>
      </c>
    </row>
    <row r="66" spans="1:13" ht="15" hidden="1" thickBot="1">
      <c r="A66" s="606"/>
      <c r="B66" s="893"/>
      <c r="C66" s="893"/>
      <c r="D66" s="605"/>
      <c r="E66" s="466"/>
      <c r="F66" s="569">
        <v>0</v>
      </c>
      <c r="G66" s="560">
        <v>0</v>
      </c>
      <c r="H66" s="560">
        <v>0</v>
      </c>
      <c r="I66" s="560">
        <v>0</v>
      </c>
      <c r="J66" s="560">
        <v>0</v>
      </c>
      <c r="K66" s="562">
        <v>0</v>
      </c>
      <c r="L66" s="528">
        <f t="shared" si="1"/>
        <v>0</v>
      </c>
      <c r="M66" s="558">
        <v>0</v>
      </c>
    </row>
    <row r="67" spans="1:13" ht="15" hidden="1" thickBot="1">
      <c r="A67" s="606"/>
      <c r="B67" s="893"/>
      <c r="C67" s="893"/>
      <c r="D67" s="605"/>
      <c r="E67" s="466"/>
      <c r="F67" s="569">
        <v>0</v>
      </c>
      <c r="G67" s="560">
        <v>0</v>
      </c>
      <c r="H67" s="560">
        <v>0</v>
      </c>
      <c r="I67" s="560">
        <v>0</v>
      </c>
      <c r="J67" s="560">
        <v>0</v>
      </c>
      <c r="K67" s="562">
        <v>0</v>
      </c>
      <c r="L67" s="528">
        <f t="shared" si="1"/>
        <v>0</v>
      </c>
      <c r="M67" s="558">
        <v>0</v>
      </c>
    </row>
    <row r="68" spans="1:13" ht="15" hidden="1" thickBot="1">
      <c r="A68" s="606"/>
      <c r="B68" s="893"/>
      <c r="C68" s="893"/>
      <c r="D68" s="605"/>
      <c r="E68" s="466"/>
      <c r="F68" s="569">
        <v>0</v>
      </c>
      <c r="G68" s="560">
        <v>0</v>
      </c>
      <c r="H68" s="560">
        <v>0</v>
      </c>
      <c r="I68" s="560">
        <v>0</v>
      </c>
      <c r="J68" s="560">
        <v>0</v>
      </c>
      <c r="K68" s="562">
        <v>0</v>
      </c>
      <c r="L68" s="528">
        <f t="shared" si="1"/>
        <v>0</v>
      </c>
      <c r="M68" s="558">
        <v>0</v>
      </c>
    </row>
    <row r="69" spans="1:13" ht="15" hidden="1" thickBot="1">
      <c r="A69" s="606"/>
      <c r="B69" s="893"/>
      <c r="C69" s="893"/>
      <c r="D69" s="605"/>
      <c r="E69" s="466"/>
      <c r="F69" s="569">
        <v>0</v>
      </c>
      <c r="G69" s="560">
        <v>0</v>
      </c>
      <c r="H69" s="560">
        <v>0</v>
      </c>
      <c r="I69" s="560">
        <v>0</v>
      </c>
      <c r="J69" s="560">
        <v>0</v>
      </c>
      <c r="K69" s="562">
        <v>0</v>
      </c>
      <c r="L69" s="528">
        <f t="shared" si="1"/>
        <v>0</v>
      </c>
      <c r="M69" s="558">
        <v>0</v>
      </c>
    </row>
    <row r="70" spans="1:13" ht="15" hidden="1" thickBot="1">
      <c r="A70" s="606"/>
      <c r="B70" s="893"/>
      <c r="C70" s="893"/>
      <c r="D70" s="605"/>
      <c r="E70" s="466"/>
      <c r="F70" s="569">
        <v>0</v>
      </c>
      <c r="G70" s="560">
        <v>0</v>
      </c>
      <c r="H70" s="560">
        <v>0</v>
      </c>
      <c r="I70" s="560">
        <v>0</v>
      </c>
      <c r="J70" s="560">
        <v>0</v>
      </c>
      <c r="K70" s="562">
        <v>0</v>
      </c>
      <c r="L70" s="528">
        <f t="shared" si="1"/>
        <v>0</v>
      </c>
      <c r="M70" s="558">
        <v>0</v>
      </c>
    </row>
    <row r="71" spans="1:13" ht="15" hidden="1" thickBot="1">
      <c r="A71" s="606"/>
      <c r="B71" s="893"/>
      <c r="C71" s="893"/>
      <c r="D71" s="605"/>
      <c r="E71" s="466"/>
      <c r="F71" s="569">
        <v>0</v>
      </c>
      <c r="G71" s="560">
        <v>0</v>
      </c>
      <c r="H71" s="560">
        <v>0</v>
      </c>
      <c r="I71" s="560">
        <v>0</v>
      </c>
      <c r="J71" s="560">
        <v>0</v>
      </c>
      <c r="K71" s="562">
        <v>0</v>
      </c>
      <c r="L71" s="528">
        <f t="shared" si="1"/>
        <v>0</v>
      </c>
      <c r="M71" s="558">
        <v>0</v>
      </c>
    </row>
    <row r="72" spans="1:13" ht="15" hidden="1" thickBot="1">
      <c r="A72" s="606"/>
      <c r="B72" s="893"/>
      <c r="C72" s="893"/>
      <c r="D72" s="605"/>
      <c r="E72" s="466"/>
      <c r="F72" s="569">
        <v>0</v>
      </c>
      <c r="G72" s="560">
        <v>0</v>
      </c>
      <c r="H72" s="560">
        <v>0</v>
      </c>
      <c r="I72" s="560">
        <v>0</v>
      </c>
      <c r="J72" s="560">
        <v>0</v>
      </c>
      <c r="K72" s="562">
        <v>0</v>
      </c>
      <c r="L72" s="528">
        <f t="shared" si="1"/>
        <v>0</v>
      </c>
      <c r="M72" s="558">
        <v>0</v>
      </c>
    </row>
    <row r="73" spans="1:13" ht="15" hidden="1" thickBot="1">
      <c r="A73" s="606"/>
      <c r="B73" s="893"/>
      <c r="C73" s="893"/>
      <c r="D73" s="605"/>
      <c r="E73" s="466"/>
      <c r="F73" s="569">
        <v>0</v>
      </c>
      <c r="G73" s="560">
        <v>0</v>
      </c>
      <c r="H73" s="560">
        <v>0</v>
      </c>
      <c r="I73" s="560">
        <v>0</v>
      </c>
      <c r="J73" s="560">
        <v>0</v>
      </c>
      <c r="K73" s="562">
        <v>0</v>
      </c>
      <c r="L73" s="528">
        <f t="shared" si="1"/>
        <v>0</v>
      </c>
      <c r="M73" s="558">
        <v>0</v>
      </c>
    </row>
    <row r="74" spans="1:13" ht="15" hidden="1" thickBot="1">
      <c r="A74" s="606"/>
      <c r="B74" s="893"/>
      <c r="C74" s="893"/>
      <c r="D74" s="605"/>
      <c r="E74" s="466"/>
      <c r="F74" s="569">
        <v>0</v>
      </c>
      <c r="G74" s="560">
        <v>0</v>
      </c>
      <c r="H74" s="560">
        <v>0</v>
      </c>
      <c r="I74" s="560">
        <v>0</v>
      </c>
      <c r="J74" s="560">
        <v>0</v>
      </c>
      <c r="K74" s="562">
        <v>0</v>
      </c>
      <c r="L74" s="528">
        <f aca="true" t="shared" si="2" ref="L74:L105">+F74+G74-H74-I74-J74+K74</f>
        <v>0</v>
      </c>
      <c r="M74" s="558">
        <v>0</v>
      </c>
    </row>
    <row r="75" spans="1:13" ht="15" hidden="1" thickBot="1">
      <c r="A75" s="606"/>
      <c r="B75" s="893"/>
      <c r="C75" s="893"/>
      <c r="D75" s="605"/>
      <c r="E75" s="466"/>
      <c r="F75" s="569">
        <v>0</v>
      </c>
      <c r="G75" s="560">
        <v>0</v>
      </c>
      <c r="H75" s="560">
        <v>0</v>
      </c>
      <c r="I75" s="560">
        <v>0</v>
      </c>
      <c r="J75" s="560">
        <v>0</v>
      </c>
      <c r="K75" s="562">
        <v>0</v>
      </c>
      <c r="L75" s="528">
        <f t="shared" si="2"/>
        <v>0</v>
      </c>
      <c r="M75" s="558">
        <v>0</v>
      </c>
    </row>
    <row r="76" spans="1:13" ht="15" hidden="1" thickBot="1">
      <c r="A76" s="606"/>
      <c r="B76" s="893"/>
      <c r="C76" s="893"/>
      <c r="D76" s="605"/>
      <c r="E76" s="466"/>
      <c r="F76" s="569">
        <v>0</v>
      </c>
      <c r="G76" s="560">
        <v>0</v>
      </c>
      <c r="H76" s="560">
        <v>0</v>
      </c>
      <c r="I76" s="560">
        <v>0</v>
      </c>
      <c r="J76" s="560">
        <v>0</v>
      </c>
      <c r="K76" s="562">
        <v>0</v>
      </c>
      <c r="L76" s="528">
        <f t="shared" si="2"/>
        <v>0</v>
      </c>
      <c r="M76" s="558">
        <v>0</v>
      </c>
    </row>
    <row r="77" spans="1:13" ht="15" hidden="1" thickBot="1">
      <c r="A77" s="606"/>
      <c r="B77" s="893"/>
      <c r="C77" s="893"/>
      <c r="D77" s="605"/>
      <c r="E77" s="466"/>
      <c r="F77" s="569">
        <v>0</v>
      </c>
      <c r="G77" s="560">
        <v>0</v>
      </c>
      <c r="H77" s="560">
        <v>0</v>
      </c>
      <c r="I77" s="560">
        <v>0</v>
      </c>
      <c r="J77" s="560">
        <v>0</v>
      </c>
      <c r="K77" s="562">
        <v>0</v>
      </c>
      <c r="L77" s="528">
        <f t="shared" si="2"/>
        <v>0</v>
      </c>
      <c r="M77" s="558">
        <v>0</v>
      </c>
    </row>
    <row r="78" spans="1:13" ht="15" hidden="1" thickBot="1">
      <c r="A78" s="606"/>
      <c r="B78" s="893"/>
      <c r="C78" s="893"/>
      <c r="D78" s="605"/>
      <c r="E78" s="466"/>
      <c r="F78" s="569">
        <v>0</v>
      </c>
      <c r="G78" s="560">
        <v>0</v>
      </c>
      <c r="H78" s="560">
        <v>0</v>
      </c>
      <c r="I78" s="560">
        <v>0</v>
      </c>
      <c r="J78" s="560">
        <v>0</v>
      </c>
      <c r="K78" s="562">
        <v>0</v>
      </c>
      <c r="L78" s="528">
        <f t="shared" si="2"/>
        <v>0</v>
      </c>
      <c r="M78" s="558">
        <v>0</v>
      </c>
    </row>
    <row r="79" spans="1:13" ht="15" hidden="1" thickBot="1">
      <c r="A79" s="606"/>
      <c r="B79" s="893"/>
      <c r="C79" s="893"/>
      <c r="D79" s="605"/>
      <c r="E79" s="466"/>
      <c r="F79" s="569">
        <v>0</v>
      </c>
      <c r="G79" s="560">
        <v>0</v>
      </c>
      <c r="H79" s="560">
        <v>0</v>
      </c>
      <c r="I79" s="560">
        <v>0</v>
      </c>
      <c r="J79" s="560">
        <v>0</v>
      </c>
      <c r="K79" s="562">
        <v>0</v>
      </c>
      <c r="L79" s="528">
        <f t="shared" si="2"/>
        <v>0</v>
      </c>
      <c r="M79" s="558">
        <v>0</v>
      </c>
    </row>
    <row r="80" spans="1:13" ht="15" hidden="1" thickBot="1">
      <c r="A80" s="606"/>
      <c r="B80" s="893"/>
      <c r="C80" s="893"/>
      <c r="D80" s="605"/>
      <c r="E80" s="466"/>
      <c r="F80" s="569">
        <v>0</v>
      </c>
      <c r="G80" s="560">
        <v>0</v>
      </c>
      <c r="H80" s="560">
        <v>0</v>
      </c>
      <c r="I80" s="560">
        <v>0</v>
      </c>
      <c r="J80" s="560">
        <v>0</v>
      </c>
      <c r="K80" s="562">
        <v>0</v>
      </c>
      <c r="L80" s="528">
        <f t="shared" si="2"/>
        <v>0</v>
      </c>
      <c r="M80" s="558">
        <v>0</v>
      </c>
    </row>
    <row r="81" spans="1:13" ht="15" hidden="1" thickBot="1">
      <c r="A81" s="606"/>
      <c r="B81" s="893"/>
      <c r="C81" s="893"/>
      <c r="D81" s="605"/>
      <c r="E81" s="466"/>
      <c r="F81" s="569">
        <v>0</v>
      </c>
      <c r="G81" s="560">
        <v>0</v>
      </c>
      <c r="H81" s="560">
        <v>0</v>
      </c>
      <c r="I81" s="560">
        <v>0</v>
      </c>
      <c r="J81" s="560">
        <v>0</v>
      </c>
      <c r="K81" s="562">
        <v>0</v>
      </c>
      <c r="L81" s="528">
        <f t="shared" si="2"/>
        <v>0</v>
      </c>
      <c r="M81" s="558">
        <v>0</v>
      </c>
    </row>
    <row r="82" spans="1:13" ht="15" hidden="1" thickBot="1">
      <c r="A82" s="606"/>
      <c r="B82" s="893"/>
      <c r="C82" s="893"/>
      <c r="D82" s="605"/>
      <c r="E82" s="466"/>
      <c r="F82" s="569">
        <v>0</v>
      </c>
      <c r="G82" s="560">
        <v>0</v>
      </c>
      <c r="H82" s="560">
        <v>0</v>
      </c>
      <c r="I82" s="560">
        <v>0</v>
      </c>
      <c r="J82" s="560">
        <v>0</v>
      </c>
      <c r="K82" s="562">
        <v>0</v>
      </c>
      <c r="L82" s="528">
        <f t="shared" si="2"/>
        <v>0</v>
      </c>
      <c r="M82" s="558">
        <v>0</v>
      </c>
    </row>
    <row r="83" spans="1:13" ht="15" hidden="1" thickBot="1">
      <c r="A83" s="606"/>
      <c r="B83" s="893"/>
      <c r="C83" s="893"/>
      <c r="D83" s="605"/>
      <c r="E83" s="466"/>
      <c r="F83" s="569">
        <v>0</v>
      </c>
      <c r="G83" s="560">
        <v>0</v>
      </c>
      <c r="H83" s="560">
        <v>0</v>
      </c>
      <c r="I83" s="560">
        <v>0</v>
      </c>
      <c r="J83" s="560">
        <v>0</v>
      </c>
      <c r="K83" s="562">
        <v>0</v>
      </c>
      <c r="L83" s="528">
        <f t="shared" si="2"/>
        <v>0</v>
      </c>
      <c r="M83" s="558">
        <v>0</v>
      </c>
    </row>
    <row r="84" spans="1:13" ht="15" hidden="1" thickBot="1">
      <c r="A84" s="606"/>
      <c r="B84" s="893"/>
      <c r="C84" s="893"/>
      <c r="D84" s="605"/>
      <c r="E84" s="466"/>
      <c r="F84" s="569">
        <v>0</v>
      </c>
      <c r="G84" s="560">
        <v>0</v>
      </c>
      <c r="H84" s="560">
        <v>0</v>
      </c>
      <c r="I84" s="560">
        <v>0</v>
      </c>
      <c r="J84" s="560">
        <v>0</v>
      </c>
      <c r="K84" s="562">
        <v>0</v>
      </c>
      <c r="L84" s="528">
        <f t="shared" si="2"/>
        <v>0</v>
      </c>
      <c r="M84" s="558">
        <v>0</v>
      </c>
    </row>
    <row r="85" spans="1:13" ht="15" hidden="1" thickBot="1">
      <c r="A85" s="606"/>
      <c r="B85" s="893"/>
      <c r="C85" s="893"/>
      <c r="D85" s="605"/>
      <c r="E85" s="466"/>
      <c r="F85" s="569">
        <v>0</v>
      </c>
      <c r="G85" s="560">
        <v>0</v>
      </c>
      <c r="H85" s="560">
        <v>0</v>
      </c>
      <c r="I85" s="560">
        <v>0</v>
      </c>
      <c r="J85" s="560">
        <v>0</v>
      </c>
      <c r="K85" s="562">
        <v>0</v>
      </c>
      <c r="L85" s="528">
        <f t="shared" si="2"/>
        <v>0</v>
      </c>
      <c r="M85" s="558">
        <v>0</v>
      </c>
    </row>
    <row r="86" spans="1:13" ht="15" hidden="1" thickBot="1">
      <c r="A86" s="606"/>
      <c r="B86" s="893"/>
      <c r="C86" s="893"/>
      <c r="D86" s="605"/>
      <c r="E86" s="466"/>
      <c r="F86" s="569">
        <v>0</v>
      </c>
      <c r="G86" s="560">
        <v>0</v>
      </c>
      <c r="H86" s="560">
        <v>0</v>
      </c>
      <c r="I86" s="560">
        <v>0</v>
      </c>
      <c r="J86" s="560">
        <v>0</v>
      </c>
      <c r="K86" s="562">
        <v>0</v>
      </c>
      <c r="L86" s="528">
        <f t="shared" si="2"/>
        <v>0</v>
      </c>
      <c r="M86" s="558">
        <v>0</v>
      </c>
    </row>
    <row r="87" spans="1:13" ht="15" hidden="1" thickBot="1">
      <c r="A87" s="606"/>
      <c r="B87" s="893"/>
      <c r="C87" s="893"/>
      <c r="D87" s="605"/>
      <c r="E87" s="466"/>
      <c r="F87" s="569">
        <v>0</v>
      </c>
      <c r="G87" s="560">
        <v>0</v>
      </c>
      <c r="H87" s="560">
        <v>0</v>
      </c>
      <c r="I87" s="560">
        <v>0</v>
      </c>
      <c r="J87" s="560">
        <v>0</v>
      </c>
      <c r="K87" s="562">
        <v>0</v>
      </c>
      <c r="L87" s="528">
        <f t="shared" si="2"/>
        <v>0</v>
      </c>
      <c r="M87" s="558">
        <v>0</v>
      </c>
    </row>
    <row r="88" spans="1:13" ht="15" hidden="1" thickBot="1">
      <c r="A88" s="606"/>
      <c r="B88" s="893"/>
      <c r="C88" s="893"/>
      <c r="D88" s="605"/>
      <c r="E88" s="466"/>
      <c r="F88" s="569">
        <v>0</v>
      </c>
      <c r="G88" s="560">
        <v>0</v>
      </c>
      <c r="H88" s="560">
        <v>0</v>
      </c>
      <c r="I88" s="560">
        <v>0</v>
      </c>
      <c r="J88" s="560">
        <v>0</v>
      </c>
      <c r="K88" s="562">
        <v>0</v>
      </c>
      <c r="L88" s="528">
        <f t="shared" si="2"/>
        <v>0</v>
      </c>
      <c r="M88" s="558">
        <v>0</v>
      </c>
    </row>
    <row r="89" spans="1:13" ht="15" hidden="1" thickBot="1">
      <c r="A89" s="606"/>
      <c r="B89" s="893"/>
      <c r="C89" s="893"/>
      <c r="D89" s="605"/>
      <c r="E89" s="466"/>
      <c r="F89" s="569">
        <v>0</v>
      </c>
      <c r="G89" s="560">
        <v>0</v>
      </c>
      <c r="H89" s="560">
        <v>0</v>
      </c>
      <c r="I89" s="560">
        <v>0</v>
      </c>
      <c r="J89" s="560">
        <v>0</v>
      </c>
      <c r="K89" s="562">
        <v>0</v>
      </c>
      <c r="L89" s="528">
        <f t="shared" si="2"/>
        <v>0</v>
      </c>
      <c r="M89" s="558">
        <v>0</v>
      </c>
    </row>
    <row r="90" spans="1:13" ht="15" hidden="1" thickBot="1">
      <c r="A90" s="606"/>
      <c r="B90" s="893"/>
      <c r="C90" s="893"/>
      <c r="D90" s="605"/>
      <c r="E90" s="466"/>
      <c r="F90" s="569">
        <v>0</v>
      </c>
      <c r="G90" s="560">
        <v>0</v>
      </c>
      <c r="H90" s="560">
        <v>0</v>
      </c>
      <c r="I90" s="560">
        <v>0</v>
      </c>
      <c r="J90" s="560">
        <v>0</v>
      </c>
      <c r="K90" s="562">
        <v>0</v>
      </c>
      <c r="L90" s="528">
        <f t="shared" si="2"/>
        <v>0</v>
      </c>
      <c r="M90" s="558">
        <v>0</v>
      </c>
    </row>
    <row r="91" spans="1:13" ht="15" hidden="1" thickBot="1">
      <c r="A91" s="606"/>
      <c r="B91" s="893"/>
      <c r="C91" s="893"/>
      <c r="D91" s="605"/>
      <c r="E91" s="466"/>
      <c r="F91" s="569">
        <v>0</v>
      </c>
      <c r="G91" s="560">
        <v>0</v>
      </c>
      <c r="H91" s="560">
        <v>0</v>
      </c>
      <c r="I91" s="560">
        <v>0</v>
      </c>
      <c r="J91" s="560">
        <v>0</v>
      </c>
      <c r="K91" s="562">
        <v>0</v>
      </c>
      <c r="L91" s="528">
        <f t="shared" si="2"/>
        <v>0</v>
      </c>
      <c r="M91" s="558">
        <v>0</v>
      </c>
    </row>
    <row r="92" spans="1:13" ht="15" hidden="1" thickBot="1">
      <c r="A92" s="606"/>
      <c r="B92" s="893"/>
      <c r="C92" s="893"/>
      <c r="D92" s="605"/>
      <c r="E92" s="466"/>
      <c r="F92" s="569">
        <v>0</v>
      </c>
      <c r="G92" s="560">
        <v>0</v>
      </c>
      <c r="H92" s="560">
        <v>0</v>
      </c>
      <c r="I92" s="560">
        <v>0</v>
      </c>
      <c r="J92" s="560">
        <v>0</v>
      </c>
      <c r="K92" s="562">
        <v>0</v>
      </c>
      <c r="L92" s="528">
        <f t="shared" si="2"/>
        <v>0</v>
      </c>
      <c r="M92" s="558">
        <v>0</v>
      </c>
    </row>
    <row r="93" spans="1:13" ht="15" hidden="1" thickBot="1">
      <c r="A93" s="606"/>
      <c r="B93" s="893"/>
      <c r="C93" s="893"/>
      <c r="D93" s="605"/>
      <c r="E93" s="466"/>
      <c r="F93" s="569">
        <v>0</v>
      </c>
      <c r="G93" s="560">
        <v>0</v>
      </c>
      <c r="H93" s="560">
        <v>0</v>
      </c>
      <c r="I93" s="560">
        <v>0</v>
      </c>
      <c r="J93" s="560">
        <v>0</v>
      </c>
      <c r="K93" s="562">
        <v>0</v>
      </c>
      <c r="L93" s="528">
        <f t="shared" si="2"/>
        <v>0</v>
      </c>
      <c r="M93" s="558">
        <v>0</v>
      </c>
    </row>
    <row r="94" spans="1:13" ht="15" hidden="1" thickBot="1">
      <c r="A94" s="606"/>
      <c r="B94" s="893"/>
      <c r="C94" s="893"/>
      <c r="D94" s="605"/>
      <c r="E94" s="466"/>
      <c r="F94" s="569">
        <v>0</v>
      </c>
      <c r="G94" s="560">
        <v>0</v>
      </c>
      <c r="H94" s="560">
        <v>0</v>
      </c>
      <c r="I94" s="560">
        <v>0</v>
      </c>
      <c r="J94" s="560">
        <v>0</v>
      </c>
      <c r="K94" s="562">
        <v>0</v>
      </c>
      <c r="L94" s="528">
        <f t="shared" si="2"/>
        <v>0</v>
      </c>
      <c r="M94" s="558">
        <v>0</v>
      </c>
    </row>
    <row r="95" spans="1:13" ht="15" hidden="1" thickBot="1">
      <c r="A95" s="606"/>
      <c r="B95" s="893"/>
      <c r="C95" s="893"/>
      <c r="D95" s="605"/>
      <c r="E95" s="466"/>
      <c r="F95" s="569">
        <v>0</v>
      </c>
      <c r="G95" s="560">
        <v>0</v>
      </c>
      <c r="H95" s="560">
        <v>0</v>
      </c>
      <c r="I95" s="560">
        <v>0</v>
      </c>
      <c r="J95" s="560">
        <v>0</v>
      </c>
      <c r="K95" s="562">
        <v>0</v>
      </c>
      <c r="L95" s="528">
        <f t="shared" si="2"/>
        <v>0</v>
      </c>
      <c r="M95" s="558">
        <v>0</v>
      </c>
    </row>
    <row r="96" spans="1:13" ht="15" hidden="1" thickBot="1">
      <c r="A96" s="606"/>
      <c r="B96" s="893"/>
      <c r="C96" s="893"/>
      <c r="D96" s="605"/>
      <c r="E96" s="466"/>
      <c r="F96" s="569">
        <v>0</v>
      </c>
      <c r="G96" s="560">
        <v>0</v>
      </c>
      <c r="H96" s="560">
        <v>0</v>
      </c>
      <c r="I96" s="560">
        <v>0</v>
      </c>
      <c r="J96" s="560">
        <v>0</v>
      </c>
      <c r="K96" s="562">
        <v>0</v>
      </c>
      <c r="L96" s="528">
        <f t="shared" si="2"/>
        <v>0</v>
      </c>
      <c r="M96" s="558">
        <v>0</v>
      </c>
    </row>
    <row r="97" spans="1:13" ht="15" hidden="1" thickBot="1">
      <c r="A97" s="606"/>
      <c r="B97" s="893"/>
      <c r="C97" s="893"/>
      <c r="D97" s="605"/>
      <c r="E97" s="466"/>
      <c r="F97" s="569">
        <v>0</v>
      </c>
      <c r="G97" s="560">
        <v>0</v>
      </c>
      <c r="H97" s="560">
        <v>0</v>
      </c>
      <c r="I97" s="560">
        <v>0</v>
      </c>
      <c r="J97" s="560">
        <v>0</v>
      </c>
      <c r="K97" s="562">
        <v>0</v>
      </c>
      <c r="L97" s="528">
        <f t="shared" si="2"/>
        <v>0</v>
      </c>
      <c r="M97" s="558">
        <v>0</v>
      </c>
    </row>
    <row r="98" spans="1:13" ht="15" hidden="1" thickBot="1">
      <c r="A98" s="606"/>
      <c r="B98" s="893"/>
      <c r="C98" s="893"/>
      <c r="D98" s="605"/>
      <c r="E98" s="466"/>
      <c r="F98" s="569">
        <v>0</v>
      </c>
      <c r="G98" s="560">
        <v>0</v>
      </c>
      <c r="H98" s="560">
        <v>0</v>
      </c>
      <c r="I98" s="560">
        <v>0</v>
      </c>
      <c r="J98" s="560">
        <v>0</v>
      </c>
      <c r="K98" s="562">
        <v>0</v>
      </c>
      <c r="L98" s="528">
        <f t="shared" si="2"/>
        <v>0</v>
      </c>
      <c r="M98" s="558">
        <v>0</v>
      </c>
    </row>
    <row r="99" spans="1:13" ht="15" hidden="1" thickBot="1">
      <c r="A99" s="606"/>
      <c r="B99" s="893"/>
      <c r="C99" s="893"/>
      <c r="D99" s="605"/>
      <c r="E99" s="466"/>
      <c r="F99" s="569">
        <v>0</v>
      </c>
      <c r="G99" s="560">
        <v>0</v>
      </c>
      <c r="H99" s="560">
        <v>0</v>
      </c>
      <c r="I99" s="560">
        <v>0</v>
      </c>
      <c r="J99" s="560">
        <v>0</v>
      </c>
      <c r="K99" s="562">
        <v>0</v>
      </c>
      <c r="L99" s="528">
        <f t="shared" si="2"/>
        <v>0</v>
      </c>
      <c r="M99" s="558">
        <v>0</v>
      </c>
    </row>
    <row r="100" spans="1:13" ht="15" hidden="1" thickBot="1">
      <c r="A100" s="606"/>
      <c r="B100" s="893"/>
      <c r="C100" s="893"/>
      <c r="D100" s="605"/>
      <c r="E100" s="466"/>
      <c r="F100" s="569">
        <v>0</v>
      </c>
      <c r="G100" s="560">
        <v>0</v>
      </c>
      <c r="H100" s="560">
        <v>0</v>
      </c>
      <c r="I100" s="560">
        <v>0</v>
      </c>
      <c r="J100" s="560">
        <v>0</v>
      </c>
      <c r="K100" s="562">
        <v>0</v>
      </c>
      <c r="L100" s="528">
        <f t="shared" si="2"/>
        <v>0</v>
      </c>
      <c r="M100" s="558">
        <v>0</v>
      </c>
    </row>
    <row r="101" spans="1:13" ht="15" hidden="1" thickBot="1">
      <c r="A101" s="606"/>
      <c r="B101" s="893"/>
      <c r="C101" s="893"/>
      <c r="D101" s="605"/>
      <c r="E101" s="466"/>
      <c r="F101" s="569">
        <v>0</v>
      </c>
      <c r="G101" s="560">
        <v>0</v>
      </c>
      <c r="H101" s="560">
        <v>0</v>
      </c>
      <c r="I101" s="560">
        <v>0</v>
      </c>
      <c r="J101" s="560">
        <v>0</v>
      </c>
      <c r="K101" s="562">
        <v>0</v>
      </c>
      <c r="L101" s="528">
        <f t="shared" si="2"/>
        <v>0</v>
      </c>
      <c r="M101" s="558">
        <v>0</v>
      </c>
    </row>
    <row r="102" spans="1:13" ht="15" hidden="1" thickBot="1">
      <c r="A102" s="606"/>
      <c r="B102" s="893"/>
      <c r="C102" s="893"/>
      <c r="D102" s="605"/>
      <c r="E102" s="466"/>
      <c r="F102" s="569">
        <v>0</v>
      </c>
      <c r="G102" s="560">
        <v>0</v>
      </c>
      <c r="H102" s="560">
        <v>0</v>
      </c>
      <c r="I102" s="560">
        <v>0</v>
      </c>
      <c r="J102" s="560">
        <v>0</v>
      </c>
      <c r="K102" s="562">
        <v>0</v>
      </c>
      <c r="L102" s="528">
        <f t="shared" si="2"/>
        <v>0</v>
      </c>
      <c r="M102" s="558">
        <v>0</v>
      </c>
    </row>
    <row r="103" spans="1:13" ht="15" hidden="1" thickBot="1">
      <c r="A103" s="606"/>
      <c r="B103" s="893"/>
      <c r="C103" s="893"/>
      <c r="D103" s="605"/>
      <c r="E103" s="466"/>
      <c r="F103" s="569">
        <v>0</v>
      </c>
      <c r="G103" s="560">
        <v>0</v>
      </c>
      <c r="H103" s="560">
        <v>0</v>
      </c>
      <c r="I103" s="560">
        <v>0</v>
      </c>
      <c r="J103" s="560">
        <v>0</v>
      </c>
      <c r="K103" s="562">
        <v>0</v>
      </c>
      <c r="L103" s="528">
        <f t="shared" si="2"/>
        <v>0</v>
      </c>
      <c r="M103" s="558">
        <v>0</v>
      </c>
    </row>
    <row r="104" spans="1:13" ht="15" hidden="1" thickBot="1">
      <c r="A104" s="606"/>
      <c r="B104" s="893"/>
      <c r="C104" s="893"/>
      <c r="D104" s="605"/>
      <c r="E104" s="466"/>
      <c r="F104" s="569">
        <v>0</v>
      </c>
      <c r="G104" s="560">
        <v>0</v>
      </c>
      <c r="H104" s="560">
        <v>0</v>
      </c>
      <c r="I104" s="560">
        <v>0</v>
      </c>
      <c r="J104" s="560">
        <v>0</v>
      </c>
      <c r="K104" s="562">
        <v>0</v>
      </c>
      <c r="L104" s="528">
        <f t="shared" si="2"/>
        <v>0</v>
      </c>
      <c r="M104" s="558">
        <v>0</v>
      </c>
    </row>
    <row r="105" spans="1:13" ht="15" hidden="1" thickBot="1">
      <c r="A105" s="606"/>
      <c r="B105" s="893"/>
      <c r="C105" s="893"/>
      <c r="D105" s="605"/>
      <c r="E105" s="466"/>
      <c r="F105" s="569">
        <v>0</v>
      </c>
      <c r="G105" s="560">
        <v>0</v>
      </c>
      <c r="H105" s="560">
        <v>0</v>
      </c>
      <c r="I105" s="560">
        <v>0</v>
      </c>
      <c r="J105" s="560">
        <v>0</v>
      </c>
      <c r="K105" s="562">
        <v>0</v>
      </c>
      <c r="L105" s="528">
        <f t="shared" si="2"/>
        <v>0</v>
      </c>
      <c r="M105" s="558">
        <v>0</v>
      </c>
    </row>
    <row r="106" spans="1:13" ht="15" hidden="1" thickBot="1">
      <c r="A106" s="606"/>
      <c r="B106" s="893"/>
      <c r="C106" s="893"/>
      <c r="D106" s="605"/>
      <c r="E106" s="466"/>
      <c r="F106" s="569">
        <v>0</v>
      </c>
      <c r="G106" s="560">
        <v>0</v>
      </c>
      <c r="H106" s="560">
        <v>0</v>
      </c>
      <c r="I106" s="560">
        <v>0</v>
      </c>
      <c r="J106" s="560">
        <v>0</v>
      </c>
      <c r="K106" s="562">
        <v>0</v>
      </c>
      <c r="L106" s="528">
        <f>+F106+G106-H106-I106-J106+K106</f>
        <v>0</v>
      </c>
      <c r="M106" s="558">
        <v>0</v>
      </c>
    </row>
    <row r="107" spans="1:13" ht="15" hidden="1" thickBot="1">
      <c r="A107" s="606"/>
      <c r="B107" s="893"/>
      <c r="C107" s="893"/>
      <c r="D107" s="605"/>
      <c r="E107" s="466"/>
      <c r="F107" s="569">
        <v>0</v>
      </c>
      <c r="G107" s="560">
        <v>0</v>
      </c>
      <c r="H107" s="560">
        <v>0</v>
      </c>
      <c r="I107" s="560">
        <v>0</v>
      </c>
      <c r="J107" s="560">
        <v>0</v>
      </c>
      <c r="K107" s="562">
        <v>0</v>
      </c>
      <c r="L107" s="528">
        <f>+F107+G107-H107-I107-J107+K107</f>
        <v>0</v>
      </c>
      <c r="M107" s="558">
        <v>0</v>
      </c>
    </row>
    <row r="108" spans="1:13" ht="15" hidden="1" thickBot="1">
      <c r="A108" s="606"/>
      <c r="B108" s="893"/>
      <c r="C108" s="893"/>
      <c r="D108" s="605"/>
      <c r="E108" s="466"/>
      <c r="F108" s="569">
        <v>0</v>
      </c>
      <c r="G108" s="560">
        <v>0</v>
      </c>
      <c r="H108" s="560">
        <v>0</v>
      </c>
      <c r="I108" s="560">
        <v>0</v>
      </c>
      <c r="J108" s="560">
        <v>0</v>
      </c>
      <c r="K108" s="562">
        <v>0</v>
      </c>
      <c r="L108" s="528">
        <f>+F108+G108-H108-I108-J108+K108</f>
        <v>0</v>
      </c>
      <c r="M108" s="558">
        <v>0</v>
      </c>
    </row>
    <row r="109" spans="1:13" ht="15" hidden="1" thickBot="1">
      <c r="A109" s="606"/>
      <c r="B109" s="904"/>
      <c r="C109" s="904"/>
      <c r="D109" s="603"/>
      <c r="E109" s="466"/>
      <c r="F109" s="569">
        <v>0</v>
      </c>
      <c r="G109" s="574">
        <v>0</v>
      </c>
      <c r="H109" s="560">
        <v>0</v>
      </c>
      <c r="I109" s="560">
        <v>0</v>
      </c>
      <c r="J109" s="574">
        <v>0</v>
      </c>
      <c r="K109" s="559">
        <v>0</v>
      </c>
      <c r="L109" s="528">
        <f>+F109+G109-H109-I109-J109+K109</f>
        <v>0</v>
      </c>
      <c r="M109" s="558">
        <v>0</v>
      </c>
    </row>
    <row r="110" spans="1:13" ht="15" thickBot="1" thickTop="1">
      <c r="A110" s="895" t="s">
        <v>636</v>
      </c>
      <c r="B110" s="896"/>
      <c r="C110" s="896"/>
      <c r="D110" s="896"/>
      <c r="E110" s="897"/>
      <c r="F110" s="557">
        <f aca="true" t="shared" si="3" ref="F110:M110">SUM(F10:F109)</f>
        <v>0</v>
      </c>
      <c r="G110" s="556">
        <f t="shared" si="3"/>
        <v>0</v>
      </c>
      <c r="H110" s="556">
        <f t="shared" si="3"/>
        <v>0</v>
      </c>
      <c r="I110" s="556">
        <f t="shared" si="3"/>
        <v>0</v>
      </c>
      <c r="J110" s="556">
        <f t="shared" si="3"/>
        <v>0</v>
      </c>
      <c r="K110" s="555">
        <f t="shared" si="3"/>
        <v>0</v>
      </c>
      <c r="L110" s="554">
        <f t="shared" si="3"/>
        <v>0</v>
      </c>
      <c r="M110" s="554">
        <f t="shared" si="3"/>
        <v>0</v>
      </c>
    </row>
    <row r="111" spans="1:13" ht="15" thickBot="1" thickTop="1">
      <c r="A111" s="898" t="s">
        <v>574</v>
      </c>
      <c r="B111" s="899"/>
      <c r="C111" s="899"/>
      <c r="D111" s="899"/>
      <c r="E111" s="900"/>
      <c r="F111" s="567"/>
      <c r="G111" s="566"/>
      <c r="H111" s="566"/>
      <c r="I111" s="566"/>
      <c r="J111" s="566"/>
      <c r="K111" s="565"/>
      <c r="L111" s="563"/>
      <c r="M111" s="563"/>
    </row>
    <row r="112" spans="1:13" ht="15" thickTop="1">
      <c r="A112" s="606"/>
      <c r="B112" s="893"/>
      <c r="C112" s="893"/>
      <c r="D112" s="605"/>
      <c r="E112" s="466"/>
      <c r="F112" s="569">
        <v>0</v>
      </c>
      <c r="G112" s="560">
        <v>0</v>
      </c>
      <c r="H112" s="560">
        <v>0</v>
      </c>
      <c r="I112" s="560">
        <v>0</v>
      </c>
      <c r="J112" s="560">
        <v>0</v>
      </c>
      <c r="K112" s="562">
        <v>0</v>
      </c>
      <c r="L112" s="528">
        <f aca="true" t="shared" si="4" ref="L112:L143">+F112+G112-H112-I112-J112+K112</f>
        <v>0</v>
      </c>
      <c r="M112" s="558">
        <v>0</v>
      </c>
    </row>
    <row r="113" spans="1:13" ht="14.25">
      <c r="A113" s="606"/>
      <c r="B113" s="893"/>
      <c r="C113" s="893"/>
      <c r="D113" s="605"/>
      <c r="E113" s="466"/>
      <c r="F113" s="569">
        <v>0</v>
      </c>
      <c r="G113" s="560">
        <v>0</v>
      </c>
      <c r="H113" s="560">
        <v>0</v>
      </c>
      <c r="I113" s="560">
        <v>0</v>
      </c>
      <c r="J113" s="560">
        <v>0</v>
      </c>
      <c r="K113" s="562">
        <v>0</v>
      </c>
      <c r="L113" s="528">
        <f t="shared" si="4"/>
        <v>0</v>
      </c>
      <c r="M113" s="558">
        <v>0</v>
      </c>
    </row>
    <row r="114" spans="1:13" ht="14.25">
      <c r="A114" s="606"/>
      <c r="B114" s="893"/>
      <c r="C114" s="893"/>
      <c r="D114" s="605"/>
      <c r="E114" s="466"/>
      <c r="F114" s="569">
        <v>0</v>
      </c>
      <c r="G114" s="560">
        <v>0</v>
      </c>
      <c r="H114" s="560">
        <v>0</v>
      </c>
      <c r="I114" s="560">
        <v>0</v>
      </c>
      <c r="J114" s="560">
        <v>0</v>
      </c>
      <c r="K114" s="562">
        <v>0</v>
      </c>
      <c r="L114" s="528">
        <f t="shared" si="4"/>
        <v>0</v>
      </c>
      <c r="M114" s="558">
        <v>0</v>
      </c>
    </row>
    <row r="115" spans="1:13" ht="14.25">
      <c r="A115" s="606"/>
      <c r="B115" s="893"/>
      <c r="C115" s="893"/>
      <c r="D115" s="605"/>
      <c r="E115" s="466"/>
      <c r="F115" s="569">
        <v>0</v>
      </c>
      <c r="G115" s="560">
        <v>0</v>
      </c>
      <c r="H115" s="560">
        <v>0</v>
      </c>
      <c r="I115" s="560">
        <v>0</v>
      </c>
      <c r="J115" s="560">
        <v>0</v>
      </c>
      <c r="K115" s="562">
        <v>0</v>
      </c>
      <c r="L115" s="528">
        <f t="shared" si="4"/>
        <v>0</v>
      </c>
      <c r="M115" s="558">
        <v>0</v>
      </c>
    </row>
    <row r="116" spans="1:13" ht="14.25">
      <c r="A116" s="606"/>
      <c r="B116" s="893"/>
      <c r="C116" s="893"/>
      <c r="D116" s="605"/>
      <c r="E116" s="466"/>
      <c r="F116" s="569">
        <v>0</v>
      </c>
      <c r="G116" s="560">
        <v>0</v>
      </c>
      <c r="H116" s="560">
        <v>0</v>
      </c>
      <c r="I116" s="560">
        <v>0</v>
      </c>
      <c r="J116" s="560">
        <v>0</v>
      </c>
      <c r="K116" s="562">
        <v>0</v>
      </c>
      <c r="L116" s="528">
        <f t="shared" si="4"/>
        <v>0</v>
      </c>
      <c r="M116" s="558">
        <v>0</v>
      </c>
    </row>
    <row r="117" spans="1:13" ht="14.25">
      <c r="A117" s="606"/>
      <c r="B117" s="893"/>
      <c r="C117" s="893"/>
      <c r="D117" s="605"/>
      <c r="E117" s="466"/>
      <c r="F117" s="569">
        <v>0</v>
      </c>
      <c r="G117" s="560">
        <v>0</v>
      </c>
      <c r="H117" s="560">
        <v>0</v>
      </c>
      <c r="I117" s="560">
        <v>0</v>
      </c>
      <c r="J117" s="560">
        <v>0</v>
      </c>
      <c r="K117" s="562">
        <v>0</v>
      </c>
      <c r="L117" s="528">
        <f t="shared" si="4"/>
        <v>0</v>
      </c>
      <c r="M117" s="558">
        <v>0</v>
      </c>
    </row>
    <row r="118" spans="1:13" ht="14.25">
      <c r="A118" s="606"/>
      <c r="B118" s="893"/>
      <c r="C118" s="893"/>
      <c r="D118" s="605"/>
      <c r="E118" s="466"/>
      <c r="F118" s="569">
        <v>0</v>
      </c>
      <c r="G118" s="560">
        <v>0</v>
      </c>
      <c r="H118" s="560">
        <v>0</v>
      </c>
      <c r="I118" s="560">
        <v>0</v>
      </c>
      <c r="J118" s="560">
        <v>0</v>
      </c>
      <c r="K118" s="562">
        <v>0</v>
      </c>
      <c r="L118" s="528">
        <f t="shared" si="4"/>
        <v>0</v>
      </c>
      <c r="M118" s="558">
        <v>0</v>
      </c>
    </row>
    <row r="119" spans="1:13" ht="14.25">
      <c r="A119" s="606"/>
      <c r="B119" s="893"/>
      <c r="C119" s="893"/>
      <c r="D119" s="605"/>
      <c r="E119" s="466"/>
      <c r="F119" s="569">
        <v>0</v>
      </c>
      <c r="G119" s="560">
        <v>0</v>
      </c>
      <c r="H119" s="560">
        <v>0</v>
      </c>
      <c r="I119" s="560">
        <v>0</v>
      </c>
      <c r="J119" s="560">
        <v>0</v>
      </c>
      <c r="K119" s="562">
        <v>0</v>
      </c>
      <c r="L119" s="528">
        <f t="shared" si="4"/>
        <v>0</v>
      </c>
      <c r="M119" s="558">
        <v>0</v>
      </c>
    </row>
    <row r="120" spans="1:13" ht="14.25">
      <c r="A120" s="606"/>
      <c r="B120" s="893"/>
      <c r="C120" s="893"/>
      <c r="D120" s="605"/>
      <c r="E120" s="466"/>
      <c r="F120" s="569">
        <v>0</v>
      </c>
      <c r="G120" s="560">
        <v>0</v>
      </c>
      <c r="H120" s="560">
        <v>0</v>
      </c>
      <c r="I120" s="560">
        <v>0</v>
      </c>
      <c r="J120" s="560">
        <v>0</v>
      </c>
      <c r="K120" s="562">
        <v>0</v>
      </c>
      <c r="L120" s="528">
        <f t="shared" si="4"/>
        <v>0</v>
      </c>
      <c r="M120" s="558">
        <v>0</v>
      </c>
    </row>
    <row r="121" spans="1:13" ht="14.25">
      <c r="A121" s="606"/>
      <c r="B121" s="893"/>
      <c r="C121" s="893"/>
      <c r="D121" s="605"/>
      <c r="E121" s="466"/>
      <c r="F121" s="569">
        <v>0</v>
      </c>
      <c r="G121" s="560">
        <v>0</v>
      </c>
      <c r="H121" s="560">
        <v>0</v>
      </c>
      <c r="I121" s="560">
        <v>0</v>
      </c>
      <c r="J121" s="560">
        <v>0</v>
      </c>
      <c r="K121" s="562">
        <v>0</v>
      </c>
      <c r="L121" s="528">
        <f t="shared" si="4"/>
        <v>0</v>
      </c>
      <c r="M121" s="558">
        <v>0</v>
      </c>
    </row>
    <row r="122" spans="1:13" ht="14.25">
      <c r="A122" s="606"/>
      <c r="B122" s="893"/>
      <c r="C122" s="893"/>
      <c r="D122" s="605"/>
      <c r="E122" s="466"/>
      <c r="F122" s="569">
        <v>0</v>
      </c>
      <c r="G122" s="560">
        <v>0</v>
      </c>
      <c r="H122" s="560">
        <v>0</v>
      </c>
      <c r="I122" s="560">
        <v>0</v>
      </c>
      <c r="J122" s="560">
        <v>0</v>
      </c>
      <c r="K122" s="562">
        <v>0</v>
      </c>
      <c r="L122" s="528">
        <f t="shared" si="4"/>
        <v>0</v>
      </c>
      <c r="M122" s="558">
        <v>0</v>
      </c>
    </row>
    <row r="123" spans="1:13" ht="14.25">
      <c r="A123" s="606"/>
      <c r="B123" s="893"/>
      <c r="C123" s="893"/>
      <c r="D123" s="605"/>
      <c r="E123" s="466"/>
      <c r="F123" s="569">
        <v>0</v>
      </c>
      <c r="G123" s="560">
        <v>0</v>
      </c>
      <c r="H123" s="560">
        <v>0</v>
      </c>
      <c r="I123" s="560">
        <v>0</v>
      </c>
      <c r="J123" s="560">
        <v>0</v>
      </c>
      <c r="K123" s="562">
        <v>0</v>
      </c>
      <c r="L123" s="528">
        <f t="shared" si="4"/>
        <v>0</v>
      </c>
      <c r="M123" s="558">
        <v>0</v>
      </c>
    </row>
    <row r="124" spans="1:13" ht="14.25">
      <c r="A124" s="606"/>
      <c r="B124" s="893"/>
      <c r="C124" s="893"/>
      <c r="D124" s="605"/>
      <c r="E124" s="466"/>
      <c r="F124" s="569">
        <v>0</v>
      </c>
      <c r="G124" s="560">
        <v>0</v>
      </c>
      <c r="H124" s="560">
        <v>0</v>
      </c>
      <c r="I124" s="560">
        <v>0</v>
      </c>
      <c r="J124" s="560">
        <v>0</v>
      </c>
      <c r="K124" s="562">
        <v>0</v>
      </c>
      <c r="L124" s="528">
        <f t="shared" si="4"/>
        <v>0</v>
      </c>
      <c r="M124" s="558">
        <v>0</v>
      </c>
    </row>
    <row r="125" spans="1:13" ht="14.25">
      <c r="A125" s="606"/>
      <c r="B125" s="893"/>
      <c r="C125" s="893"/>
      <c r="D125" s="605"/>
      <c r="E125" s="466"/>
      <c r="F125" s="569">
        <v>0</v>
      </c>
      <c r="G125" s="560">
        <v>0</v>
      </c>
      <c r="H125" s="560">
        <v>0</v>
      </c>
      <c r="I125" s="560">
        <v>0</v>
      </c>
      <c r="J125" s="560">
        <v>0</v>
      </c>
      <c r="K125" s="562">
        <v>0</v>
      </c>
      <c r="L125" s="528">
        <f t="shared" si="4"/>
        <v>0</v>
      </c>
      <c r="M125" s="558">
        <v>0</v>
      </c>
    </row>
    <row r="126" spans="1:13" ht="14.25">
      <c r="A126" s="606"/>
      <c r="B126" s="893"/>
      <c r="C126" s="893"/>
      <c r="D126" s="605"/>
      <c r="E126" s="466"/>
      <c r="F126" s="569">
        <v>0</v>
      </c>
      <c r="G126" s="560">
        <v>0</v>
      </c>
      <c r="H126" s="560">
        <v>0</v>
      </c>
      <c r="I126" s="560">
        <v>0</v>
      </c>
      <c r="J126" s="560">
        <v>0</v>
      </c>
      <c r="K126" s="562">
        <v>0</v>
      </c>
      <c r="L126" s="528">
        <f t="shared" si="4"/>
        <v>0</v>
      </c>
      <c r="M126" s="558">
        <v>0</v>
      </c>
    </row>
    <row r="127" spans="1:13" ht="14.25">
      <c r="A127" s="606"/>
      <c r="B127" s="893"/>
      <c r="C127" s="893"/>
      <c r="D127" s="605"/>
      <c r="E127" s="466"/>
      <c r="F127" s="569">
        <v>0</v>
      </c>
      <c r="G127" s="560">
        <v>0</v>
      </c>
      <c r="H127" s="560">
        <v>0</v>
      </c>
      <c r="I127" s="560">
        <v>0</v>
      </c>
      <c r="J127" s="560">
        <v>0</v>
      </c>
      <c r="K127" s="562">
        <v>0</v>
      </c>
      <c r="L127" s="528">
        <f t="shared" si="4"/>
        <v>0</v>
      </c>
      <c r="M127" s="558">
        <v>0</v>
      </c>
    </row>
    <row r="128" spans="1:13" ht="14.25">
      <c r="A128" s="606"/>
      <c r="B128" s="893"/>
      <c r="C128" s="893"/>
      <c r="D128" s="605"/>
      <c r="E128" s="466"/>
      <c r="F128" s="569">
        <v>0</v>
      </c>
      <c r="G128" s="560">
        <v>0</v>
      </c>
      <c r="H128" s="560">
        <v>0</v>
      </c>
      <c r="I128" s="560">
        <v>0</v>
      </c>
      <c r="J128" s="560">
        <v>0</v>
      </c>
      <c r="K128" s="562">
        <v>0</v>
      </c>
      <c r="L128" s="528">
        <f t="shared" si="4"/>
        <v>0</v>
      </c>
      <c r="M128" s="558">
        <v>0</v>
      </c>
    </row>
    <row r="129" spans="1:13" ht="14.25">
      <c r="A129" s="606"/>
      <c r="B129" s="893"/>
      <c r="C129" s="893"/>
      <c r="D129" s="605"/>
      <c r="E129" s="466"/>
      <c r="F129" s="569">
        <v>0</v>
      </c>
      <c r="G129" s="560">
        <v>0</v>
      </c>
      <c r="H129" s="560">
        <v>0</v>
      </c>
      <c r="I129" s="560">
        <v>0</v>
      </c>
      <c r="J129" s="560">
        <v>0</v>
      </c>
      <c r="K129" s="562">
        <v>0</v>
      </c>
      <c r="L129" s="528">
        <f t="shared" si="4"/>
        <v>0</v>
      </c>
      <c r="M129" s="558">
        <v>0</v>
      </c>
    </row>
    <row r="130" spans="1:13" ht="14.25">
      <c r="A130" s="606"/>
      <c r="B130" s="893"/>
      <c r="C130" s="893"/>
      <c r="D130" s="605"/>
      <c r="E130" s="466"/>
      <c r="F130" s="569">
        <v>0</v>
      </c>
      <c r="G130" s="560">
        <v>0</v>
      </c>
      <c r="H130" s="560">
        <v>0</v>
      </c>
      <c r="I130" s="560">
        <v>0</v>
      </c>
      <c r="J130" s="560">
        <v>0</v>
      </c>
      <c r="K130" s="562">
        <v>0</v>
      </c>
      <c r="L130" s="528">
        <f t="shared" si="4"/>
        <v>0</v>
      </c>
      <c r="M130" s="558">
        <v>0</v>
      </c>
    </row>
    <row r="131" spans="1:13" ht="15" thickBot="1">
      <c r="A131" s="606"/>
      <c r="B131" s="893"/>
      <c r="C131" s="893"/>
      <c r="D131" s="605"/>
      <c r="E131" s="466"/>
      <c r="F131" s="569">
        <v>0</v>
      </c>
      <c r="G131" s="560">
        <v>0</v>
      </c>
      <c r="H131" s="560">
        <v>0</v>
      </c>
      <c r="I131" s="560">
        <v>0</v>
      </c>
      <c r="J131" s="560">
        <v>0</v>
      </c>
      <c r="K131" s="562">
        <v>0</v>
      </c>
      <c r="L131" s="528">
        <f t="shared" si="4"/>
        <v>0</v>
      </c>
      <c r="M131" s="558">
        <v>0</v>
      </c>
    </row>
    <row r="132" spans="1:13" ht="15" hidden="1" thickBot="1">
      <c r="A132" s="606"/>
      <c r="B132" s="893"/>
      <c r="C132" s="893"/>
      <c r="D132" s="605"/>
      <c r="E132" s="466"/>
      <c r="F132" s="569">
        <v>0</v>
      </c>
      <c r="G132" s="560">
        <v>0</v>
      </c>
      <c r="H132" s="560">
        <v>0</v>
      </c>
      <c r="I132" s="560">
        <v>0</v>
      </c>
      <c r="J132" s="560">
        <v>0</v>
      </c>
      <c r="K132" s="562">
        <v>0</v>
      </c>
      <c r="L132" s="528">
        <f t="shared" si="4"/>
        <v>0</v>
      </c>
      <c r="M132" s="558">
        <v>0</v>
      </c>
    </row>
    <row r="133" spans="1:13" ht="15" hidden="1" thickBot="1">
      <c r="A133" s="606"/>
      <c r="B133" s="893"/>
      <c r="C133" s="893"/>
      <c r="D133" s="605"/>
      <c r="E133" s="466"/>
      <c r="F133" s="569">
        <v>0</v>
      </c>
      <c r="G133" s="560">
        <v>0</v>
      </c>
      <c r="H133" s="560">
        <v>0</v>
      </c>
      <c r="I133" s="560">
        <v>0</v>
      </c>
      <c r="J133" s="560">
        <v>0</v>
      </c>
      <c r="K133" s="562">
        <v>0</v>
      </c>
      <c r="L133" s="528">
        <f t="shared" si="4"/>
        <v>0</v>
      </c>
      <c r="M133" s="558">
        <v>0</v>
      </c>
    </row>
    <row r="134" spans="1:13" ht="15" hidden="1" thickBot="1">
      <c r="A134" s="606"/>
      <c r="B134" s="893"/>
      <c r="C134" s="893"/>
      <c r="D134" s="605"/>
      <c r="E134" s="466"/>
      <c r="F134" s="569">
        <v>0</v>
      </c>
      <c r="G134" s="560">
        <v>0</v>
      </c>
      <c r="H134" s="560">
        <v>0</v>
      </c>
      <c r="I134" s="560">
        <v>0</v>
      </c>
      <c r="J134" s="560">
        <v>0</v>
      </c>
      <c r="K134" s="562">
        <v>0</v>
      </c>
      <c r="L134" s="528">
        <f t="shared" si="4"/>
        <v>0</v>
      </c>
      <c r="M134" s="558">
        <v>0</v>
      </c>
    </row>
    <row r="135" spans="1:13" ht="15" hidden="1" thickBot="1">
      <c r="A135" s="606"/>
      <c r="B135" s="893"/>
      <c r="C135" s="893"/>
      <c r="D135" s="605"/>
      <c r="E135" s="466"/>
      <c r="F135" s="569">
        <v>0</v>
      </c>
      <c r="G135" s="560">
        <v>0</v>
      </c>
      <c r="H135" s="560">
        <v>0</v>
      </c>
      <c r="I135" s="560">
        <v>0</v>
      </c>
      <c r="J135" s="560">
        <v>0</v>
      </c>
      <c r="K135" s="562">
        <v>0</v>
      </c>
      <c r="L135" s="528">
        <f t="shared" si="4"/>
        <v>0</v>
      </c>
      <c r="M135" s="558">
        <v>0</v>
      </c>
    </row>
    <row r="136" spans="1:13" ht="15" hidden="1" thickBot="1">
      <c r="A136" s="606"/>
      <c r="B136" s="893"/>
      <c r="C136" s="893"/>
      <c r="D136" s="605"/>
      <c r="E136" s="466"/>
      <c r="F136" s="569">
        <v>0</v>
      </c>
      <c r="G136" s="560">
        <v>0</v>
      </c>
      <c r="H136" s="560">
        <v>0</v>
      </c>
      <c r="I136" s="560">
        <v>0</v>
      </c>
      <c r="J136" s="560">
        <v>0</v>
      </c>
      <c r="K136" s="562">
        <v>0</v>
      </c>
      <c r="L136" s="528">
        <f t="shared" si="4"/>
        <v>0</v>
      </c>
      <c r="M136" s="558">
        <v>0</v>
      </c>
    </row>
    <row r="137" spans="1:13" ht="15" hidden="1" thickBot="1">
      <c r="A137" s="606"/>
      <c r="B137" s="893"/>
      <c r="C137" s="893"/>
      <c r="D137" s="605"/>
      <c r="E137" s="466"/>
      <c r="F137" s="569">
        <v>0</v>
      </c>
      <c r="G137" s="560">
        <v>0</v>
      </c>
      <c r="H137" s="560">
        <v>0</v>
      </c>
      <c r="I137" s="560">
        <v>0</v>
      </c>
      <c r="J137" s="560">
        <v>0</v>
      </c>
      <c r="K137" s="562">
        <v>0</v>
      </c>
      <c r="L137" s="528">
        <f t="shared" si="4"/>
        <v>0</v>
      </c>
      <c r="M137" s="558">
        <v>0</v>
      </c>
    </row>
    <row r="138" spans="1:13" ht="15" hidden="1" thickBot="1">
      <c r="A138" s="606"/>
      <c r="B138" s="893"/>
      <c r="C138" s="893"/>
      <c r="D138" s="605"/>
      <c r="E138" s="466"/>
      <c r="F138" s="569">
        <v>0</v>
      </c>
      <c r="G138" s="560">
        <v>0</v>
      </c>
      <c r="H138" s="560">
        <v>0</v>
      </c>
      <c r="I138" s="560">
        <v>0</v>
      </c>
      <c r="J138" s="560">
        <v>0</v>
      </c>
      <c r="K138" s="562">
        <v>0</v>
      </c>
      <c r="L138" s="528">
        <f t="shared" si="4"/>
        <v>0</v>
      </c>
      <c r="M138" s="558">
        <v>0</v>
      </c>
    </row>
    <row r="139" spans="1:13" ht="15" hidden="1" thickBot="1">
      <c r="A139" s="606"/>
      <c r="B139" s="893"/>
      <c r="C139" s="893"/>
      <c r="D139" s="605"/>
      <c r="E139" s="466"/>
      <c r="F139" s="569">
        <v>0</v>
      </c>
      <c r="G139" s="560">
        <v>0</v>
      </c>
      <c r="H139" s="560">
        <v>0</v>
      </c>
      <c r="I139" s="560">
        <v>0</v>
      </c>
      <c r="J139" s="560">
        <v>0</v>
      </c>
      <c r="K139" s="562">
        <v>0</v>
      </c>
      <c r="L139" s="528">
        <f t="shared" si="4"/>
        <v>0</v>
      </c>
      <c r="M139" s="558">
        <v>0</v>
      </c>
    </row>
    <row r="140" spans="1:13" ht="15" hidden="1" thickBot="1">
      <c r="A140" s="606"/>
      <c r="B140" s="893"/>
      <c r="C140" s="893"/>
      <c r="D140" s="605"/>
      <c r="E140" s="466"/>
      <c r="F140" s="569">
        <v>0</v>
      </c>
      <c r="G140" s="560">
        <v>0</v>
      </c>
      <c r="H140" s="560">
        <v>0</v>
      </c>
      <c r="I140" s="560">
        <v>0</v>
      </c>
      <c r="J140" s="560">
        <v>0</v>
      </c>
      <c r="K140" s="562">
        <v>0</v>
      </c>
      <c r="L140" s="528">
        <f t="shared" si="4"/>
        <v>0</v>
      </c>
      <c r="M140" s="558">
        <v>0</v>
      </c>
    </row>
    <row r="141" spans="1:13" ht="15" hidden="1" thickBot="1">
      <c r="A141" s="606"/>
      <c r="B141" s="893"/>
      <c r="C141" s="893"/>
      <c r="D141" s="605"/>
      <c r="E141" s="466"/>
      <c r="F141" s="569">
        <v>0</v>
      </c>
      <c r="G141" s="560">
        <v>0</v>
      </c>
      <c r="H141" s="560">
        <v>0</v>
      </c>
      <c r="I141" s="560">
        <v>0</v>
      </c>
      <c r="J141" s="560">
        <v>0</v>
      </c>
      <c r="K141" s="562">
        <v>0</v>
      </c>
      <c r="L141" s="528">
        <f t="shared" si="4"/>
        <v>0</v>
      </c>
      <c r="M141" s="558">
        <v>0</v>
      </c>
    </row>
    <row r="142" spans="1:13" ht="15" hidden="1" thickBot="1">
      <c r="A142" s="606"/>
      <c r="B142" s="893"/>
      <c r="C142" s="893"/>
      <c r="D142" s="605"/>
      <c r="E142" s="466"/>
      <c r="F142" s="569">
        <v>0</v>
      </c>
      <c r="G142" s="560">
        <v>0</v>
      </c>
      <c r="H142" s="560">
        <v>0</v>
      </c>
      <c r="I142" s="560">
        <v>0</v>
      </c>
      <c r="J142" s="560">
        <v>0</v>
      </c>
      <c r="K142" s="562">
        <v>0</v>
      </c>
      <c r="L142" s="528">
        <f t="shared" si="4"/>
        <v>0</v>
      </c>
      <c r="M142" s="558">
        <v>0</v>
      </c>
    </row>
    <row r="143" spans="1:13" ht="15" hidden="1" thickBot="1">
      <c r="A143" s="606"/>
      <c r="B143" s="893"/>
      <c r="C143" s="893"/>
      <c r="D143" s="605"/>
      <c r="E143" s="466"/>
      <c r="F143" s="569">
        <v>0</v>
      </c>
      <c r="G143" s="560">
        <v>0</v>
      </c>
      <c r="H143" s="560">
        <v>0</v>
      </c>
      <c r="I143" s="560">
        <v>0</v>
      </c>
      <c r="J143" s="560">
        <v>0</v>
      </c>
      <c r="K143" s="562">
        <v>0</v>
      </c>
      <c r="L143" s="528">
        <f t="shared" si="4"/>
        <v>0</v>
      </c>
      <c r="M143" s="558">
        <v>0</v>
      </c>
    </row>
    <row r="144" spans="1:13" ht="15" hidden="1" thickBot="1">
      <c r="A144" s="606"/>
      <c r="B144" s="893"/>
      <c r="C144" s="893"/>
      <c r="D144" s="605"/>
      <c r="E144" s="466"/>
      <c r="F144" s="569">
        <v>0</v>
      </c>
      <c r="G144" s="560">
        <v>0</v>
      </c>
      <c r="H144" s="560">
        <v>0</v>
      </c>
      <c r="I144" s="560">
        <v>0</v>
      </c>
      <c r="J144" s="560">
        <v>0</v>
      </c>
      <c r="K144" s="562">
        <v>0</v>
      </c>
      <c r="L144" s="528">
        <f aca="true" t="shared" si="5" ref="L144:L175">+F144+G144-H144-I144-J144+K144</f>
        <v>0</v>
      </c>
      <c r="M144" s="558">
        <v>0</v>
      </c>
    </row>
    <row r="145" spans="1:13" ht="15" hidden="1" thickBot="1">
      <c r="A145" s="606"/>
      <c r="B145" s="893"/>
      <c r="C145" s="893"/>
      <c r="D145" s="605"/>
      <c r="E145" s="466"/>
      <c r="F145" s="569">
        <v>0</v>
      </c>
      <c r="G145" s="560">
        <v>0</v>
      </c>
      <c r="H145" s="560">
        <v>0</v>
      </c>
      <c r="I145" s="560">
        <v>0</v>
      </c>
      <c r="J145" s="560">
        <v>0</v>
      </c>
      <c r="K145" s="562">
        <v>0</v>
      </c>
      <c r="L145" s="528">
        <f t="shared" si="5"/>
        <v>0</v>
      </c>
      <c r="M145" s="558">
        <v>0</v>
      </c>
    </row>
    <row r="146" spans="1:13" ht="15" hidden="1" thickBot="1">
      <c r="A146" s="606"/>
      <c r="B146" s="893"/>
      <c r="C146" s="893"/>
      <c r="D146" s="605"/>
      <c r="E146" s="466"/>
      <c r="F146" s="569">
        <v>0</v>
      </c>
      <c r="G146" s="560">
        <v>0</v>
      </c>
      <c r="H146" s="560">
        <v>0</v>
      </c>
      <c r="I146" s="560">
        <v>0</v>
      </c>
      <c r="J146" s="560">
        <v>0</v>
      </c>
      <c r="K146" s="562">
        <v>0</v>
      </c>
      <c r="L146" s="528">
        <f t="shared" si="5"/>
        <v>0</v>
      </c>
      <c r="M146" s="558">
        <v>0</v>
      </c>
    </row>
    <row r="147" spans="1:13" ht="15" hidden="1" thickBot="1">
      <c r="A147" s="606"/>
      <c r="B147" s="893"/>
      <c r="C147" s="893"/>
      <c r="D147" s="605"/>
      <c r="E147" s="466"/>
      <c r="F147" s="569">
        <v>0</v>
      </c>
      <c r="G147" s="560">
        <v>0</v>
      </c>
      <c r="H147" s="560">
        <v>0</v>
      </c>
      <c r="I147" s="560">
        <v>0</v>
      </c>
      <c r="J147" s="560">
        <v>0</v>
      </c>
      <c r="K147" s="562">
        <v>0</v>
      </c>
      <c r="L147" s="528">
        <f t="shared" si="5"/>
        <v>0</v>
      </c>
      <c r="M147" s="558">
        <v>0</v>
      </c>
    </row>
    <row r="148" spans="1:13" ht="15" hidden="1" thickBot="1">
      <c r="A148" s="606"/>
      <c r="B148" s="893"/>
      <c r="C148" s="893"/>
      <c r="D148" s="605"/>
      <c r="E148" s="466"/>
      <c r="F148" s="569">
        <v>0</v>
      </c>
      <c r="G148" s="560">
        <v>0</v>
      </c>
      <c r="H148" s="560">
        <v>0</v>
      </c>
      <c r="I148" s="560">
        <v>0</v>
      </c>
      <c r="J148" s="560">
        <v>0</v>
      </c>
      <c r="K148" s="562">
        <v>0</v>
      </c>
      <c r="L148" s="528">
        <f t="shared" si="5"/>
        <v>0</v>
      </c>
      <c r="M148" s="558">
        <v>0</v>
      </c>
    </row>
    <row r="149" spans="1:13" ht="15" hidden="1" thickBot="1">
      <c r="A149" s="606"/>
      <c r="B149" s="893"/>
      <c r="C149" s="893"/>
      <c r="D149" s="605"/>
      <c r="E149" s="466"/>
      <c r="F149" s="569">
        <v>0</v>
      </c>
      <c r="G149" s="560">
        <v>0</v>
      </c>
      <c r="H149" s="560">
        <v>0</v>
      </c>
      <c r="I149" s="560">
        <v>0</v>
      </c>
      <c r="J149" s="560">
        <v>0</v>
      </c>
      <c r="K149" s="562">
        <v>0</v>
      </c>
      <c r="L149" s="528">
        <f t="shared" si="5"/>
        <v>0</v>
      </c>
      <c r="M149" s="558">
        <v>0</v>
      </c>
    </row>
    <row r="150" spans="1:13" ht="15" hidden="1" thickBot="1">
      <c r="A150" s="606"/>
      <c r="B150" s="893"/>
      <c r="C150" s="893"/>
      <c r="D150" s="605"/>
      <c r="E150" s="466"/>
      <c r="F150" s="569">
        <v>0</v>
      </c>
      <c r="G150" s="560">
        <v>0</v>
      </c>
      <c r="H150" s="560">
        <v>0</v>
      </c>
      <c r="I150" s="560">
        <v>0</v>
      </c>
      <c r="J150" s="560">
        <v>0</v>
      </c>
      <c r="K150" s="562">
        <v>0</v>
      </c>
      <c r="L150" s="528">
        <f t="shared" si="5"/>
        <v>0</v>
      </c>
      <c r="M150" s="558">
        <v>0</v>
      </c>
    </row>
    <row r="151" spans="1:13" ht="15" hidden="1" thickBot="1">
      <c r="A151" s="606"/>
      <c r="B151" s="893"/>
      <c r="C151" s="893"/>
      <c r="D151" s="605"/>
      <c r="E151" s="466"/>
      <c r="F151" s="569">
        <v>0</v>
      </c>
      <c r="G151" s="560">
        <v>0</v>
      </c>
      <c r="H151" s="560">
        <v>0</v>
      </c>
      <c r="I151" s="560">
        <v>0</v>
      </c>
      <c r="J151" s="560">
        <v>0</v>
      </c>
      <c r="K151" s="562">
        <v>0</v>
      </c>
      <c r="L151" s="528">
        <f t="shared" si="5"/>
        <v>0</v>
      </c>
      <c r="M151" s="558">
        <v>0</v>
      </c>
    </row>
    <row r="152" spans="1:13" ht="15" hidden="1" thickBot="1">
      <c r="A152" s="606"/>
      <c r="B152" s="893"/>
      <c r="C152" s="893"/>
      <c r="D152" s="605"/>
      <c r="E152" s="466"/>
      <c r="F152" s="569">
        <v>0</v>
      </c>
      <c r="G152" s="560">
        <v>0</v>
      </c>
      <c r="H152" s="560">
        <v>0</v>
      </c>
      <c r="I152" s="560">
        <v>0</v>
      </c>
      <c r="J152" s="560">
        <v>0</v>
      </c>
      <c r="K152" s="562">
        <v>0</v>
      </c>
      <c r="L152" s="528">
        <f t="shared" si="5"/>
        <v>0</v>
      </c>
      <c r="M152" s="558">
        <v>0</v>
      </c>
    </row>
    <row r="153" spans="1:13" ht="15" hidden="1" thickBot="1">
      <c r="A153" s="606"/>
      <c r="B153" s="893"/>
      <c r="C153" s="893"/>
      <c r="D153" s="605"/>
      <c r="E153" s="466"/>
      <c r="F153" s="569">
        <v>0</v>
      </c>
      <c r="G153" s="560">
        <v>0</v>
      </c>
      <c r="H153" s="560">
        <v>0</v>
      </c>
      <c r="I153" s="560">
        <v>0</v>
      </c>
      <c r="J153" s="560">
        <v>0</v>
      </c>
      <c r="K153" s="562">
        <v>0</v>
      </c>
      <c r="L153" s="528">
        <f t="shared" si="5"/>
        <v>0</v>
      </c>
      <c r="M153" s="558">
        <v>0</v>
      </c>
    </row>
    <row r="154" spans="1:13" ht="15" hidden="1" thickBot="1">
      <c r="A154" s="606"/>
      <c r="B154" s="893"/>
      <c r="C154" s="893"/>
      <c r="D154" s="605"/>
      <c r="E154" s="466"/>
      <c r="F154" s="569">
        <v>0</v>
      </c>
      <c r="G154" s="560">
        <v>0</v>
      </c>
      <c r="H154" s="560">
        <v>0</v>
      </c>
      <c r="I154" s="560">
        <v>0</v>
      </c>
      <c r="J154" s="560">
        <v>0</v>
      </c>
      <c r="K154" s="562">
        <v>0</v>
      </c>
      <c r="L154" s="528">
        <f t="shared" si="5"/>
        <v>0</v>
      </c>
      <c r="M154" s="558">
        <v>0</v>
      </c>
    </row>
    <row r="155" spans="1:13" ht="15" hidden="1" thickBot="1">
      <c r="A155" s="606"/>
      <c r="B155" s="893"/>
      <c r="C155" s="893"/>
      <c r="D155" s="605"/>
      <c r="E155" s="466"/>
      <c r="F155" s="569">
        <v>0</v>
      </c>
      <c r="G155" s="560">
        <v>0</v>
      </c>
      <c r="H155" s="560">
        <v>0</v>
      </c>
      <c r="I155" s="560">
        <v>0</v>
      </c>
      <c r="J155" s="560">
        <v>0</v>
      </c>
      <c r="K155" s="562">
        <v>0</v>
      </c>
      <c r="L155" s="528">
        <f t="shared" si="5"/>
        <v>0</v>
      </c>
      <c r="M155" s="558">
        <v>0</v>
      </c>
    </row>
    <row r="156" spans="1:13" ht="15" hidden="1" thickBot="1">
      <c r="A156" s="606"/>
      <c r="B156" s="893"/>
      <c r="C156" s="893"/>
      <c r="D156" s="605"/>
      <c r="E156" s="466"/>
      <c r="F156" s="569">
        <v>0</v>
      </c>
      <c r="G156" s="560">
        <v>0</v>
      </c>
      <c r="H156" s="560">
        <v>0</v>
      </c>
      <c r="I156" s="560">
        <v>0</v>
      </c>
      <c r="J156" s="560">
        <v>0</v>
      </c>
      <c r="K156" s="562">
        <v>0</v>
      </c>
      <c r="L156" s="528">
        <f t="shared" si="5"/>
        <v>0</v>
      </c>
      <c r="M156" s="558">
        <v>0</v>
      </c>
    </row>
    <row r="157" spans="1:13" ht="15" hidden="1" thickBot="1">
      <c r="A157" s="606"/>
      <c r="B157" s="893"/>
      <c r="C157" s="893"/>
      <c r="D157" s="605"/>
      <c r="E157" s="466"/>
      <c r="F157" s="569">
        <v>0</v>
      </c>
      <c r="G157" s="560">
        <v>0</v>
      </c>
      <c r="H157" s="560">
        <v>0</v>
      </c>
      <c r="I157" s="560">
        <v>0</v>
      </c>
      <c r="J157" s="560">
        <v>0</v>
      </c>
      <c r="K157" s="562">
        <v>0</v>
      </c>
      <c r="L157" s="528">
        <f t="shared" si="5"/>
        <v>0</v>
      </c>
      <c r="M157" s="558">
        <v>0</v>
      </c>
    </row>
    <row r="158" spans="1:13" ht="15" hidden="1" thickBot="1">
      <c r="A158" s="606"/>
      <c r="B158" s="893"/>
      <c r="C158" s="893"/>
      <c r="D158" s="605"/>
      <c r="E158" s="466"/>
      <c r="F158" s="569">
        <v>0</v>
      </c>
      <c r="G158" s="560">
        <v>0</v>
      </c>
      <c r="H158" s="560">
        <v>0</v>
      </c>
      <c r="I158" s="560">
        <v>0</v>
      </c>
      <c r="J158" s="560">
        <v>0</v>
      </c>
      <c r="K158" s="562">
        <v>0</v>
      </c>
      <c r="L158" s="528">
        <f t="shared" si="5"/>
        <v>0</v>
      </c>
      <c r="M158" s="558">
        <v>0</v>
      </c>
    </row>
    <row r="159" spans="1:13" ht="15" hidden="1" thickBot="1">
      <c r="A159" s="606"/>
      <c r="B159" s="893"/>
      <c r="C159" s="893"/>
      <c r="D159" s="605"/>
      <c r="E159" s="466"/>
      <c r="F159" s="569">
        <v>0</v>
      </c>
      <c r="G159" s="560">
        <v>0</v>
      </c>
      <c r="H159" s="560">
        <v>0</v>
      </c>
      <c r="I159" s="560">
        <v>0</v>
      </c>
      <c r="J159" s="560">
        <v>0</v>
      </c>
      <c r="K159" s="562">
        <v>0</v>
      </c>
      <c r="L159" s="528">
        <f t="shared" si="5"/>
        <v>0</v>
      </c>
      <c r="M159" s="558">
        <v>0</v>
      </c>
    </row>
    <row r="160" spans="1:13" ht="15" hidden="1" thickBot="1">
      <c r="A160" s="606"/>
      <c r="B160" s="893"/>
      <c r="C160" s="893"/>
      <c r="D160" s="605"/>
      <c r="E160" s="466"/>
      <c r="F160" s="569">
        <v>0</v>
      </c>
      <c r="G160" s="560">
        <v>0</v>
      </c>
      <c r="H160" s="560">
        <v>0</v>
      </c>
      <c r="I160" s="560">
        <v>0</v>
      </c>
      <c r="J160" s="560">
        <v>0</v>
      </c>
      <c r="K160" s="562">
        <v>0</v>
      </c>
      <c r="L160" s="528">
        <f t="shared" si="5"/>
        <v>0</v>
      </c>
      <c r="M160" s="558">
        <v>0</v>
      </c>
    </row>
    <row r="161" spans="1:13" ht="15" hidden="1" thickBot="1">
      <c r="A161" s="606"/>
      <c r="B161" s="893"/>
      <c r="C161" s="893"/>
      <c r="D161" s="605"/>
      <c r="E161" s="466"/>
      <c r="F161" s="569">
        <v>0</v>
      </c>
      <c r="G161" s="560">
        <v>0</v>
      </c>
      <c r="H161" s="560">
        <v>0</v>
      </c>
      <c r="I161" s="560">
        <v>0</v>
      </c>
      <c r="J161" s="560">
        <v>0</v>
      </c>
      <c r="K161" s="562">
        <v>0</v>
      </c>
      <c r="L161" s="528">
        <f t="shared" si="5"/>
        <v>0</v>
      </c>
      <c r="M161" s="558">
        <v>0</v>
      </c>
    </row>
    <row r="162" spans="1:13" ht="15" hidden="1" thickBot="1">
      <c r="A162" s="606"/>
      <c r="B162" s="893"/>
      <c r="C162" s="893"/>
      <c r="D162" s="605"/>
      <c r="E162" s="466"/>
      <c r="F162" s="569">
        <v>0</v>
      </c>
      <c r="G162" s="560">
        <v>0</v>
      </c>
      <c r="H162" s="560">
        <v>0</v>
      </c>
      <c r="I162" s="560">
        <v>0</v>
      </c>
      <c r="J162" s="560">
        <v>0</v>
      </c>
      <c r="K162" s="562">
        <v>0</v>
      </c>
      <c r="L162" s="528">
        <f t="shared" si="5"/>
        <v>0</v>
      </c>
      <c r="M162" s="558">
        <v>0</v>
      </c>
    </row>
    <row r="163" spans="1:13" ht="15" hidden="1" thickBot="1">
      <c r="A163" s="606"/>
      <c r="B163" s="893"/>
      <c r="C163" s="893"/>
      <c r="D163" s="605"/>
      <c r="E163" s="466"/>
      <c r="F163" s="569">
        <v>0</v>
      </c>
      <c r="G163" s="560">
        <v>0</v>
      </c>
      <c r="H163" s="560">
        <v>0</v>
      </c>
      <c r="I163" s="560">
        <v>0</v>
      </c>
      <c r="J163" s="560">
        <v>0</v>
      </c>
      <c r="K163" s="562">
        <v>0</v>
      </c>
      <c r="L163" s="528">
        <f t="shared" si="5"/>
        <v>0</v>
      </c>
      <c r="M163" s="558">
        <v>0</v>
      </c>
    </row>
    <row r="164" spans="1:13" ht="15" hidden="1" thickBot="1">
      <c r="A164" s="606"/>
      <c r="B164" s="893"/>
      <c r="C164" s="893"/>
      <c r="D164" s="605"/>
      <c r="E164" s="466"/>
      <c r="F164" s="569">
        <v>0</v>
      </c>
      <c r="G164" s="560">
        <v>0</v>
      </c>
      <c r="H164" s="560">
        <v>0</v>
      </c>
      <c r="I164" s="560">
        <v>0</v>
      </c>
      <c r="J164" s="560">
        <v>0</v>
      </c>
      <c r="K164" s="562">
        <v>0</v>
      </c>
      <c r="L164" s="528">
        <f t="shared" si="5"/>
        <v>0</v>
      </c>
      <c r="M164" s="558">
        <v>0</v>
      </c>
    </row>
    <row r="165" spans="1:13" ht="15" hidden="1" thickBot="1">
      <c r="A165" s="606"/>
      <c r="B165" s="893"/>
      <c r="C165" s="893"/>
      <c r="D165" s="605"/>
      <c r="E165" s="466"/>
      <c r="F165" s="569">
        <v>0</v>
      </c>
      <c r="G165" s="560">
        <v>0</v>
      </c>
      <c r="H165" s="560">
        <v>0</v>
      </c>
      <c r="I165" s="560">
        <v>0</v>
      </c>
      <c r="J165" s="560">
        <v>0</v>
      </c>
      <c r="K165" s="562">
        <v>0</v>
      </c>
      <c r="L165" s="528">
        <f t="shared" si="5"/>
        <v>0</v>
      </c>
      <c r="M165" s="558">
        <v>0</v>
      </c>
    </row>
    <row r="166" spans="1:13" ht="15" hidden="1" thickBot="1">
      <c r="A166" s="606"/>
      <c r="B166" s="893"/>
      <c r="C166" s="893"/>
      <c r="D166" s="605"/>
      <c r="E166" s="466"/>
      <c r="F166" s="569">
        <v>0</v>
      </c>
      <c r="G166" s="560">
        <v>0</v>
      </c>
      <c r="H166" s="560">
        <v>0</v>
      </c>
      <c r="I166" s="560">
        <v>0</v>
      </c>
      <c r="J166" s="560">
        <v>0</v>
      </c>
      <c r="K166" s="562">
        <v>0</v>
      </c>
      <c r="L166" s="528">
        <f t="shared" si="5"/>
        <v>0</v>
      </c>
      <c r="M166" s="558">
        <v>0</v>
      </c>
    </row>
    <row r="167" spans="1:13" ht="15" hidden="1" thickBot="1">
      <c r="A167" s="606"/>
      <c r="B167" s="893"/>
      <c r="C167" s="893"/>
      <c r="D167" s="605"/>
      <c r="E167" s="466"/>
      <c r="F167" s="569">
        <v>0</v>
      </c>
      <c r="G167" s="560">
        <v>0</v>
      </c>
      <c r="H167" s="560">
        <v>0</v>
      </c>
      <c r="I167" s="560">
        <v>0</v>
      </c>
      <c r="J167" s="560">
        <v>0</v>
      </c>
      <c r="K167" s="562">
        <v>0</v>
      </c>
      <c r="L167" s="528">
        <f t="shared" si="5"/>
        <v>0</v>
      </c>
      <c r="M167" s="558">
        <v>0</v>
      </c>
    </row>
    <row r="168" spans="1:13" ht="15" hidden="1" thickBot="1">
      <c r="A168" s="606"/>
      <c r="B168" s="893"/>
      <c r="C168" s="893"/>
      <c r="D168" s="605"/>
      <c r="E168" s="466"/>
      <c r="F168" s="569">
        <v>0</v>
      </c>
      <c r="G168" s="560">
        <v>0</v>
      </c>
      <c r="H168" s="560">
        <v>0</v>
      </c>
      <c r="I168" s="560">
        <v>0</v>
      </c>
      <c r="J168" s="560">
        <v>0</v>
      </c>
      <c r="K168" s="562">
        <v>0</v>
      </c>
      <c r="L168" s="528">
        <f t="shared" si="5"/>
        <v>0</v>
      </c>
      <c r="M168" s="558">
        <v>0</v>
      </c>
    </row>
    <row r="169" spans="1:13" ht="15" hidden="1" thickBot="1">
      <c r="A169" s="606"/>
      <c r="B169" s="893"/>
      <c r="C169" s="893"/>
      <c r="D169" s="605"/>
      <c r="E169" s="466"/>
      <c r="F169" s="569">
        <v>0</v>
      </c>
      <c r="G169" s="560">
        <v>0</v>
      </c>
      <c r="H169" s="560">
        <v>0</v>
      </c>
      <c r="I169" s="560">
        <v>0</v>
      </c>
      <c r="J169" s="560">
        <v>0</v>
      </c>
      <c r="K169" s="562">
        <v>0</v>
      </c>
      <c r="L169" s="528">
        <f t="shared" si="5"/>
        <v>0</v>
      </c>
      <c r="M169" s="558">
        <v>0</v>
      </c>
    </row>
    <row r="170" spans="1:13" ht="15" hidden="1" thickBot="1">
      <c r="A170" s="606"/>
      <c r="B170" s="893"/>
      <c r="C170" s="893"/>
      <c r="D170" s="605"/>
      <c r="E170" s="466"/>
      <c r="F170" s="569">
        <v>0</v>
      </c>
      <c r="G170" s="560">
        <v>0</v>
      </c>
      <c r="H170" s="560">
        <v>0</v>
      </c>
      <c r="I170" s="560">
        <v>0</v>
      </c>
      <c r="J170" s="560">
        <v>0</v>
      </c>
      <c r="K170" s="562">
        <v>0</v>
      </c>
      <c r="L170" s="528">
        <f t="shared" si="5"/>
        <v>0</v>
      </c>
      <c r="M170" s="558">
        <v>0</v>
      </c>
    </row>
    <row r="171" spans="1:13" ht="15" hidden="1" thickBot="1">
      <c r="A171" s="606"/>
      <c r="B171" s="893"/>
      <c r="C171" s="893"/>
      <c r="D171" s="605"/>
      <c r="E171" s="466"/>
      <c r="F171" s="569">
        <v>0</v>
      </c>
      <c r="G171" s="560">
        <v>0</v>
      </c>
      <c r="H171" s="560">
        <v>0</v>
      </c>
      <c r="I171" s="560">
        <v>0</v>
      </c>
      <c r="J171" s="560">
        <v>0</v>
      </c>
      <c r="K171" s="562">
        <v>0</v>
      </c>
      <c r="L171" s="528">
        <f t="shared" si="5"/>
        <v>0</v>
      </c>
      <c r="M171" s="558">
        <v>0</v>
      </c>
    </row>
    <row r="172" spans="1:13" ht="15" hidden="1" thickBot="1">
      <c r="A172" s="606"/>
      <c r="B172" s="893"/>
      <c r="C172" s="893"/>
      <c r="D172" s="605"/>
      <c r="E172" s="466"/>
      <c r="F172" s="569">
        <v>0</v>
      </c>
      <c r="G172" s="560">
        <v>0</v>
      </c>
      <c r="H172" s="560">
        <v>0</v>
      </c>
      <c r="I172" s="560">
        <v>0</v>
      </c>
      <c r="J172" s="560">
        <v>0</v>
      </c>
      <c r="K172" s="562">
        <v>0</v>
      </c>
      <c r="L172" s="528">
        <f t="shared" si="5"/>
        <v>0</v>
      </c>
      <c r="M172" s="558">
        <v>0</v>
      </c>
    </row>
    <row r="173" spans="1:13" ht="15" hidden="1" thickBot="1">
      <c r="A173" s="606"/>
      <c r="B173" s="893"/>
      <c r="C173" s="893"/>
      <c r="D173" s="605"/>
      <c r="E173" s="466"/>
      <c r="F173" s="569">
        <v>0</v>
      </c>
      <c r="G173" s="560">
        <v>0</v>
      </c>
      <c r="H173" s="560">
        <v>0</v>
      </c>
      <c r="I173" s="560">
        <v>0</v>
      </c>
      <c r="J173" s="560">
        <v>0</v>
      </c>
      <c r="K173" s="562">
        <v>0</v>
      </c>
      <c r="L173" s="528">
        <f t="shared" si="5"/>
        <v>0</v>
      </c>
      <c r="M173" s="558">
        <v>0</v>
      </c>
    </row>
    <row r="174" spans="1:13" ht="15" hidden="1" thickBot="1">
      <c r="A174" s="606"/>
      <c r="B174" s="893"/>
      <c r="C174" s="893"/>
      <c r="D174" s="605"/>
      <c r="E174" s="466"/>
      <c r="F174" s="569">
        <v>0</v>
      </c>
      <c r="G174" s="560">
        <v>0</v>
      </c>
      <c r="H174" s="560">
        <v>0</v>
      </c>
      <c r="I174" s="560">
        <v>0</v>
      </c>
      <c r="J174" s="560">
        <v>0</v>
      </c>
      <c r="K174" s="562">
        <v>0</v>
      </c>
      <c r="L174" s="528">
        <f t="shared" si="5"/>
        <v>0</v>
      </c>
      <c r="M174" s="558">
        <v>0</v>
      </c>
    </row>
    <row r="175" spans="1:13" ht="15" hidden="1" thickBot="1">
      <c r="A175" s="606"/>
      <c r="B175" s="893"/>
      <c r="C175" s="893"/>
      <c r="D175" s="605"/>
      <c r="E175" s="466"/>
      <c r="F175" s="569">
        <v>0</v>
      </c>
      <c r="G175" s="560">
        <v>0</v>
      </c>
      <c r="H175" s="560">
        <v>0</v>
      </c>
      <c r="I175" s="560">
        <v>0</v>
      </c>
      <c r="J175" s="560">
        <v>0</v>
      </c>
      <c r="K175" s="562">
        <v>0</v>
      </c>
      <c r="L175" s="528">
        <f t="shared" si="5"/>
        <v>0</v>
      </c>
      <c r="M175" s="558">
        <v>0</v>
      </c>
    </row>
    <row r="176" spans="1:13" ht="15" hidden="1" thickBot="1">
      <c r="A176" s="606"/>
      <c r="B176" s="893"/>
      <c r="C176" s="893"/>
      <c r="D176" s="605"/>
      <c r="E176" s="466"/>
      <c r="F176" s="569">
        <v>0</v>
      </c>
      <c r="G176" s="560">
        <v>0</v>
      </c>
      <c r="H176" s="560">
        <v>0</v>
      </c>
      <c r="I176" s="560">
        <v>0</v>
      </c>
      <c r="J176" s="560">
        <v>0</v>
      </c>
      <c r="K176" s="562">
        <v>0</v>
      </c>
      <c r="L176" s="528">
        <f aca="true" t="shared" si="6" ref="L176:L207">+F176+G176-H176-I176-J176+K176</f>
        <v>0</v>
      </c>
      <c r="M176" s="558">
        <v>0</v>
      </c>
    </row>
    <row r="177" spans="1:13" ht="15" hidden="1" thickBot="1">
      <c r="A177" s="606"/>
      <c r="B177" s="893"/>
      <c r="C177" s="893"/>
      <c r="D177" s="605"/>
      <c r="E177" s="466"/>
      <c r="F177" s="569">
        <v>0</v>
      </c>
      <c r="G177" s="560">
        <v>0</v>
      </c>
      <c r="H177" s="560">
        <v>0</v>
      </c>
      <c r="I177" s="560">
        <v>0</v>
      </c>
      <c r="J177" s="560">
        <v>0</v>
      </c>
      <c r="K177" s="562">
        <v>0</v>
      </c>
      <c r="L177" s="528">
        <f t="shared" si="6"/>
        <v>0</v>
      </c>
      <c r="M177" s="558">
        <v>0</v>
      </c>
    </row>
    <row r="178" spans="1:13" ht="15" hidden="1" thickBot="1">
      <c r="A178" s="606"/>
      <c r="B178" s="893"/>
      <c r="C178" s="893"/>
      <c r="D178" s="605"/>
      <c r="E178" s="466"/>
      <c r="F178" s="569">
        <v>0</v>
      </c>
      <c r="G178" s="560">
        <v>0</v>
      </c>
      <c r="H178" s="560">
        <v>0</v>
      </c>
      <c r="I178" s="560">
        <v>0</v>
      </c>
      <c r="J178" s="560">
        <v>0</v>
      </c>
      <c r="K178" s="562">
        <v>0</v>
      </c>
      <c r="L178" s="528">
        <f t="shared" si="6"/>
        <v>0</v>
      </c>
      <c r="M178" s="558">
        <v>0</v>
      </c>
    </row>
    <row r="179" spans="1:13" ht="15" hidden="1" thickBot="1">
      <c r="A179" s="606"/>
      <c r="B179" s="893"/>
      <c r="C179" s="893"/>
      <c r="D179" s="605"/>
      <c r="E179" s="466"/>
      <c r="F179" s="569">
        <v>0</v>
      </c>
      <c r="G179" s="560">
        <v>0</v>
      </c>
      <c r="H179" s="560">
        <v>0</v>
      </c>
      <c r="I179" s="560">
        <v>0</v>
      </c>
      <c r="J179" s="560">
        <v>0</v>
      </c>
      <c r="K179" s="562">
        <v>0</v>
      </c>
      <c r="L179" s="528">
        <f t="shared" si="6"/>
        <v>0</v>
      </c>
      <c r="M179" s="558">
        <v>0</v>
      </c>
    </row>
    <row r="180" spans="1:13" ht="15" hidden="1" thickBot="1">
      <c r="A180" s="606"/>
      <c r="B180" s="893"/>
      <c r="C180" s="893"/>
      <c r="D180" s="605"/>
      <c r="E180" s="466"/>
      <c r="F180" s="569">
        <v>0</v>
      </c>
      <c r="G180" s="560">
        <v>0</v>
      </c>
      <c r="H180" s="560">
        <v>0</v>
      </c>
      <c r="I180" s="560">
        <v>0</v>
      </c>
      <c r="J180" s="560">
        <v>0</v>
      </c>
      <c r="K180" s="562">
        <v>0</v>
      </c>
      <c r="L180" s="528">
        <f t="shared" si="6"/>
        <v>0</v>
      </c>
      <c r="M180" s="558">
        <v>0</v>
      </c>
    </row>
    <row r="181" spans="1:13" ht="15" hidden="1" thickBot="1">
      <c r="A181" s="606"/>
      <c r="B181" s="893"/>
      <c r="C181" s="893"/>
      <c r="D181" s="605"/>
      <c r="E181" s="466"/>
      <c r="F181" s="569">
        <v>0</v>
      </c>
      <c r="G181" s="560">
        <v>0</v>
      </c>
      <c r="H181" s="560">
        <v>0</v>
      </c>
      <c r="I181" s="560">
        <v>0</v>
      </c>
      <c r="J181" s="560">
        <v>0</v>
      </c>
      <c r="K181" s="562">
        <v>0</v>
      </c>
      <c r="L181" s="528">
        <f t="shared" si="6"/>
        <v>0</v>
      </c>
      <c r="M181" s="558">
        <v>0</v>
      </c>
    </row>
    <row r="182" spans="1:13" ht="15" hidden="1" thickBot="1">
      <c r="A182" s="606"/>
      <c r="B182" s="893"/>
      <c r="C182" s="893"/>
      <c r="D182" s="605"/>
      <c r="E182" s="466"/>
      <c r="F182" s="569">
        <v>0</v>
      </c>
      <c r="G182" s="560">
        <v>0</v>
      </c>
      <c r="H182" s="560">
        <v>0</v>
      </c>
      <c r="I182" s="560">
        <v>0</v>
      </c>
      <c r="J182" s="560">
        <v>0</v>
      </c>
      <c r="K182" s="562">
        <v>0</v>
      </c>
      <c r="L182" s="528">
        <f t="shared" si="6"/>
        <v>0</v>
      </c>
      <c r="M182" s="558">
        <v>0</v>
      </c>
    </row>
    <row r="183" spans="1:13" ht="15" hidden="1" thickBot="1">
      <c r="A183" s="606"/>
      <c r="B183" s="893"/>
      <c r="C183" s="893"/>
      <c r="D183" s="605"/>
      <c r="E183" s="466"/>
      <c r="F183" s="569">
        <v>0</v>
      </c>
      <c r="G183" s="560">
        <v>0</v>
      </c>
      <c r="H183" s="560">
        <v>0</v>
      </c>
      <c r="I183" s="560">
        <v>0</v>
      </c>
      <c r="J183" s="560">
        <v>0</v>
      </c>
      <c r="K183" s="562">
        <v>0</v>
      </c>
      <c r="L183" s="528">
        <f t="shared" si="6"/>
        <v>0</v>
      </c>
      <c r="M183" s="558">
        <v>0</v>
      </c>
    </row>
    <row r="184" spans="1:13" ht="15" hidden="1" thickBot="1">
      <c r="A184" s="606"/>
      <c r="B184" s="893"/>
      <c r="C184" s="893"/>
      <c r="D184" s="605"/>
      <c r="E184" s="466"/>
      <c r="F184" s="569">
        <v>0</v>
      </c>
      <c r="G184" s="560">
        <v>0</v>
      </c>
      <c r="H184" s="560">
        <v>0</v>
      </c>
      <c r="I184" s="560">
        <v>0</v>
      </c>
      <c r="J184" s="560">
        <v>0</v>
      </c>
      <c r="K184" s="562">
        <v>0</v>
      </c>
      <c r="L184" s="528">
        <f t="shared" si="6"/>
        <v>0</v>
      </c>
      <c r="M184" s="558">
        <v>0</v>
      </c>
    </row>
    <row r="185" spans="1:13" ht="15" hidden="1" thickBot="1">
      <c r="A185" s="606"/>
      <c r="B185" s="893"/>
      <c r="C185" s="893"/>
      <c r="D185" s="605"/>
      <c r="E185" s="466"/>
      <c r="F185" s="569">
        <v>0</v>
      </c>
      <c r="G185" s="560">
        <v>0</v>
      </c>
      <c r="H185" s="560">
        <v>0</v>
      </c>
      <c r="I185" s="560">
        <v>0</v>
      </c>
      <c r="J185" s="560">
        <v>0</v>
      </c>
      <c r="K185" s="562">
        <v>0</v>
      </c>
      <c r="L185" s="528">
        <f t="shared" si="6"/>
        <v>0</v>
      </c>
      <c r="M185" s="558">
        <v>0</v>
      </c>
    </row>
    <row r="186" spans="1:13" ht="15" hidden="1" thickBot="1">
      <c r="A186" s="606"/>
      <c r="B186" s="893"/>
      <c r="C186" s="893"/>
      <c r="D186" s="605"/>
      <c r="E186" s="466"/>
      <c r="F186" s="569">
        <v>0</v>
      </c>
      <c r="G186" s="560">
        <v>0</v>
      </c>
      <c r="H186" s="560">
        <v>0</v>
      </c>
      <c r="I186" s="560">
        <v>0</v>
      </c>
      <c r="J186" s="560">
        <v>0</v>
      </c>
      <c r="K186" s="562">
        <v>0</v>
      </c>
      <c r="L186" s="528">
        <f t="shared" si="6"/>
        <v>0</v>
      </c>
      <c r="M186" s="558">
        <v>0</v>
      </c>
    </row>
    <row r="187" spans="1:13" ht="15" hidden="1" thickBot="1">
      <c r="A187" s="606"/>
      <c r="B187" s="893"/>
      <c r="C187" s="893"/>
      <c r="D187" s="605"/>
      <c r="E187" s="466"/>
      <c r="F187" s="569">
        <v>0</v>
      </c>
      <c r="G187" s="560">
        <v>0</v>
      </c>
      <c r="H187" s="560">
        <v>0</v>
      </c>
      <c r="I187" s="560">
        <v>0</v>
      </c>
      <c r="J187" s="560">
        <v>0</v>
      </c>
      <c r="K187" s="562">
        <v>0</v>
      </c>
      <c r="L187" s="528">
        <f t="shared" si="6"/>
        <v>0</v>
      </c>
      <c r="M187" s="558">
        <v>0</v>
      </c>
    </row>
    <row r="188" spans="1:13" ht="15" hidden="1" thickBot="1">
      <c r="A188" s="606"/>
      <c r="B188" s="893"/>
      <c r="C188" s="893"/>
      <c r="D188" s="605"/>
      <c r="E188" s="466"/>
      <c r="F188" s="569">
        <v>0</v>
      </c>
      <c r="G188" s="560">
        <v>0</v>
      </c>
      <c r="H188" s="560">
        <v>0</v>
      </c>
      <c r="I188" s="560">
        <v>0</v>
      </c>
      <c r="J188" s="560">
        <v>0</v>
      </c>
      <c r="K188" s="562">
        <v>0</v>
      </c>
      <c r="L188" s="528">
        <f t="shared" si="6"/>
        <v>0</v>
      </c>
      <c r="M188" s="558">
        <v>0</v>
      </c>
    </row>
    <row r="189" spans="1:13" ht="15" hidden="1" thickBot="1">
      <c r="A189" s="606"/>
      <c r="B189" s="893"/>
      <c r="C189" s="893"/>
      <c r="D189" s="605"/>
      <c r="E189" s="466"/>
      <c r="F189" s="569">
        <v>0</v>
      </c>
      <c r="G189" s="560">
        <v>0</v>
      </c>
      <c r="H189" s="560">
        <v>0</v>
      </c>
      <c r="I189" s="560">
        <v>0</v>
      </c>
      <c r="J189" s="560">
        <v>0</v>
      </c>
      <c r="K189" s="562">
        <v>0</v>
      </c>
      <c r="L189" s="528">
        <f t="shared" si="6"/>
        <v>0</v>
      </c>
      <c r="M189" s="558">
        <v>0</v>
      </c>
    </row>
    <row r="190" spans="1:13" ht="15" hidden="1" thickBot="1">
      <c r="A190" s="606"/>
      <c r="B190" s="893"/>
      <c r="C190" s="893"/>
      <c r="D190" s="605"/>
      <c r="E190" s="466"/>
      <c r="F190" s="569">
        <v>0</v>
      </c>
      <c r="G190" s="560">
        <v>0</v>
      </c>
      <c r="H190" s="560">
        <v>0</v>
      </c>
      <c r="I190" s="560">
        <v>0</v>
      </c>
      <c r="J190" s="560">
        <v>0</v>
      </c>
      <c r="K190" s="562">
        <v>0</v>
      </c>
      <c r="L190" s="528">
        <f t="shared" si="6"/>
        <v>0</v>
      </c>
      <c r="M190" s="558">
        <v>0</v>
      </c>
    </row>
    <row r="191" spans="1:13" ht="15" hidden="1" thickBot="1">
      <c r="A191" s="606"/>
      <c r="B191" s="893"/>
      <c r="C191" s="893"/>
      <c r="D191" s="605"/>
      <c r="E191" s="466"/>
      <c r="F191" s="569">
        <v>0</v>
      </c>
      <c r="G191" s="560">
        <v>0</v>
      </c>
      <c r="H191" s="560">
        <v>0</v>
      </c>
      <c r="I191" s="560">
        <v>0</v>
      </c>
      <c r="J191" s="560">
        <v>0</v>
      </c>
      <c r="K191" s="562">
        <v>0</v>
      </c>
      <c r="L191" s="528">
        <f t="shared" si="6"/>
        <v>0</v>
      </c>
      <c r="M191" s="558">
        <v>0</v>
      </c>
    </row>
    <row r="192" spans="1:13" ht="15" hidden="1" thickBot="1">
      <c r="A192" s="606"/>
      <c r="B192" s="893"/>
      <c r="C192" s="893"/>
      <c r="D192" s="605"/>
      <c r="E192" s="466"/>
      <c r="F192" s="569">
        <v>0</v>
      </c>
      <c r="G192" s="560">
        <v>0</v>
      </c>
      <c r="H192" s="560">
        <v>0</v>
      </c>
      <c r="I192" s="560">
        <v>0</v>
      </c>
      <c r="J192" s="560">
        <v>0</v>
      </c>
      <c r="K192" s="562">
        <v>0</v>
      </c>
      <c r="L192" s="528">
        <f t="shared" si="6"/>
        <v>0</v>
      </c>
      <c r="M192" s="558">
        <v>0</v>
      </c>
    </row>
    <row r="193" spans="1:13" ht="15" hidden="1" thickBot="1">
      <c r="A193" s="606"/>
      <c r="B193" s="893"/>
      <c r="C193" s="893"/>
      <c r="D193" s="605"/>
      <c r="E193" s="466"/>
      <c r="F193" s="569">
        <v>0</v>
      </c>
      <c r="G193" s="560">
        <v>0</v>
      </c>
      <c r="H193" s="560">
        <v>0</v>
      </c>
      <c r="I193" s="560">
        <v>0</v>
      </c>
      <c r="J193" s="560">
        <v>0</v>
      </c>
      <c r="K193" s="562">
        <v>0</v>
      </c>
      <c r="L193" s="528">
        <f t="shared" si="6"/>
        <v>0</v>
      </c>
      <c r="M193" s="558">
        <v>0</v>
      </c>
    </row>
    <row r="194" spans="1:13" ht="15" hidden="1" thickBot="1">
      <c r="A194" s="606"/>
      <c r="B194" s="893"/>
      <c r="C194" s="893"/>
      <c r="D194" s="605"/>
      <c r="E194" s="466"/>
      <c r="F194" s="569">
        <v>0</v>
      </c>
      <c r="G194" s="560">
        <v>0</v>
      </c>
      <c r="H194" s="560">
        <v>0</v>
      </c>
      <c r="I194" s="560">
        <v>0</v>
      </c>
      <c r="J194" s="560">
        <v>0</v>
      </c>
      <c r="K194" s="562">
        <v>0</v>
      </c>
      <c r="L194" s="528">
        <f t="shared" si="6"/>
        <v>0</v>
      </c>
      <c r="M194" s="558">
        <v>0</v>
      </c>
    </row>
    <row r="195" spans="1:13" ht="15" hidden="1" thickBot="1">
      <c r="A195" s="606"/>
      <c r="B195" s="893"/>
      <c r="C195" s="893"/>
      <c r="D195" s="605"/>
      <c r="E195" s="466"/>
      <c r="F195" s="569">
        <v>0</v>
      </c>
      <c r="G195" s="560">
        <v>0</v>
      </c>
      <c r="H195" s="560">
        <v>0</v>
      </c>
      <c r="I195" s="560">
        <v>0</v>
      </c>
      <c r="J195" s="560">
        <v>0</v>
      </c>
      <c r="K195" s="562">
        <v>0</v>
      </c>
      <c r="L195" s="528">
        <f t="shared" si="6"/>
        <v>0</v>
      </c>
      <c r="M195" s="558">
        <v>0</v>
      </c>
    </row>
    <row r="196" spans="1:13" ht="15" hidden="1" thickBot="1">
      <c r="A196" s="606"/>
      <c r="B196" s="893"/>
      <c r="C196" s="893"/>
      <c r="D196" s="605"/>
      <c r="E196" s="466"/>
      <c r="F196" s="569">
        <v>0</v>
      </c>
      <c r="G196" s="560">
        <v>0</v>
      </c>
      <c r="H196" s="560">
        <v>0</v>
      </c>
      <c r="I196" s="560">
        <v>0</v>
      </c>
      <c r="J196" s="560">
        <v>0</v>
      </c>
      <c r="K196" s="562">
        <v>0</v>
      </c>
      <c r="L196" s="528">
        <f t="shared" si="6"/>
        <v>0</v>
      </c>
      <c r="M196" s="558">
        <v>0</v>
      </c>
    </row>
    <row r="197" spans="1:13" ht="15" hidden="1" thickBot="1">
      <c r="A197" s="606"/>
      <c r="B197" s="893"/>
      <c r="C197" s="893"/>
      <c r="D197" s="605"/>
      <c r="E197" s="466"/>
      <c r="F197" s="569">
        <v>0</v>
      </c>
      <c r="G197" s="560">
        <v>0</v>
      </c>
      <c r="H197" s="560">
        <v>0</v>
      </c>
      <c r="I197" s="560">
        <v>0</v>
      </c>
      <c r="J197" s="560">
        <v>0</v>
      </c>
      <c r="K197" s="562">
        <v>0</v>
      </c>
      <c r="L197" s="528">
        <f t="shared" si="6"/>
        <v>0</v>
      </c>
      <c r="M197" s="558">
        <v>0</v>
      </c>
    </row>
    <row r="198" spans="1:13" ht="15" hidden="1" thickBot="1">
      <c r="A198" s="606"/>
      <c r="B198" s="893"/>
      <c r="C198" s="893"/>
      <c r="D198" s="605"/>
      <c r="E198" s="466"/>
      <c r="F198" s="569">
        <v>0</v>
      </c>
      <c r="G198" s="560">
        <v>0</v>
      </c>
      <c r="H198" s="560">
        <v>0</v>
      </c>
      <c r="I198" s="560">
        <v>0</v>
      </c>
      <c r="J198" s="560">
        <v>0</v>
      </c>
      <c r="K198" s="562">
        <v>0</v>
      </c>
      <c r="L198" s="528">
        <f t="shared" si="6"/>
        <v>0</v>
      </c>
      <c r="M198" s="558">
        <v>0</v>
      </c>
    </row>
    <row r="199" spans="1:13" ht="15" hidden="1" thickBot="1">
      <c r="A199" s="606"/>
      <c r="B199" s="893"/>
      <c r="C199" s="893"/>
      <c r="D199" s="605"/>
      <c r="E199" s="466"/>
      <c r="F199" s="569">
        <v>0</v>
      </c>
      <c r="G199" s="560">
        <v>0</v>
      </c>
      <c r="H199" s="560">
        <v>0</v>
      </c>
      <c r="I199" s="560">
        <v>0</v>
      </c>
      <c r="J199" s="560">
        <v>0</v>
      </c>
      <c r="K199" s="562">
        <v>0</v>
      </c>
      <c r="L199" s="528">
        <f t="shared" si="6"/>
        <v>0</v>
      </c>
      <c r="M199" s="558">
        <v>0</v>
      </c>
    </row>
    <row r="200" spans="1:13" ht="15" hidden="1" thickBot="1">
      <c r="A200" s="606"/>
      <c r="B200" s="893"/>
      <c r="C200" s="893"/>
      <c r="D200" s="605"/>
      <c r="E200" s="466"/>
      <c r="F200" s="569">
        <v>0</v>
      </c>
      <c r="G200" s="560">
        <v>0</v>
      </c>
      <c r="H200" s="560">
        <v>0</v>
      </c>
      <c r="I200" s="560">
        <v>0</v>
      </c>
      <c r="J200" s="560">
        <v>0</v>
      </c>
      <c r="K200" s="562">
        <v>0</v>
      </c>
      <c r="L200" s="528">
        <f t="shared" si="6"/>
        <v>0</v>
      </c>
      <c r="M200" s="558">
        <v>0</v>
      </c>
    </row>
    <row r="201" spans="1:13" ht="15" hidden="1" thickBot="1">
      <c r="A201" s="606"/>
      <c r="B201" s="893"/>
      <c r="C201" s="893"/>
      <c r="D201" s="605"/>
      <c r="E201" s="466"/>
      <c r="F201" s="569">
        <v>0</v>
      </c>
      <c r="G201" s="560">
        <v>0</v>
      </c>
      <c r="H201" s="560">
        <v>0</v>
      </c>
      <c r="I201" s="560">
        <v>0</v>
      </c>
      <c r="J201" s="560">
        <v>0</v>
      </c>
      <c r="K201" s="562">
        <v>0</v>
      </c>
      <c r="L201" s="528">
        <f t="shared" si="6"/>
        <v>0</v>
      </c>
      <c r="M201" s="558">
        <v>0</v>
      </c>
    </row>
    <row r="202" spans="1:13" ht="15" hidden="1" thickBot="1">
      <c r="A202" s="606"/>
      <c r="B202" s="893"/>
      <c r="C202" s="893"/>
      <c r="D202" s="605"/>
      <c r="E202" s="466"/>
      <c r="F202" s="569">
        <v>0</v>
      </c>
      <c r="G202" s="560">
        <v>0</v>
      </c>
      <c r="H202" s="560">
        <v>0</v>
      </c>
      <c r="I202" s="560">
        <v>0</v>
      </c>
      <c r="J202" s="560">
        <v>0</v>
      </c>
      <c r="K202" s="562">
        <v>0</v>
      </c>
      <c r="L202" s="528">
        <f t="shared" si="6"/>
        <v>0</v>
      </c>
      <c r="M202" s="558">
        <v>0</v>
      </c>
    </row>
    <row r="203" spans="1:13" ht="15" hidden="1" thickBot="1">
      <c r="A203" s="606"/>
      <c r="B203" s="893"/>
      <c r="C203" s="893"/>
      <c r="D203" s="605"/>
      <c r="E203" s="466"/>
      <c r="F203" s="569">
        <v>0</v>
      </c>
      <c r="G203" s="560">
        <v>0</v>
      </c>
      <c r="H203" s="560">
        <v>0</v>
      </c>
      <c r="I203" s="560">
        <v>0</v>
      </c>
      <c r="J203" s="560">
        <v>0</v>
      </c>
      <c r="K203" s="562">
        <v>0</v>
      </c>
      <c r="L203" s="528">
        <f t="shared" si="6"/>
        <v>0</v>
      </c>
      <c r="M203" s="558">
        <v>0</v>
      </c>
    </row>
    <row r="204" spans="1:13" ht="15" hidden="1" thickBot="1">
      <c r="A204" s="606"/>
      <c r="B204" s="893"/>
      <c r="C204" s="893"/>
      <c r="D204" s="605"/>
      <c r="E204" s="466"/>
      <c r="F204" s="569">
        <v>0</v>
      </c>
      <c r="G204" s="560">
        <v>0</v>
      </c>
      <c r="H204" s="560">
        <v>0</v>
      </c>
      <c r="I204" s="560">
        <v>0</v>
      </c>
      <c r="J204" s="560">
        <v>0</v>
      </c>
      <c r="K204" s="562">
        <v>0</v>
      </c>
      <c r="L204" s="528">
        <f t="shared" si="6"/>
        <v>0</v>
      </c>
      <c r="M204" s="558">
        <v>0</v>
      </c>
    </row>
    <row r="205" spans="1:13" ht="15" hidden="1" thickBot="1">
      <c r="A205" s="606"/>
      <c r="B205" s="893"/>
      <c r="C205" s="893"/>
      <c r="D205" s="605"/>
      <c r="E205" s="466"/>
      <c r="F205" s="569">
        <v>0</v>
      </c>
      <c r="G205" s="560">
        <v>0</v>
      </c>
      <c r="H205" s="560">
        <v>0</v>
      </c>
      <c r="I205" s="560">
        <v>0</v>
      </c>
      <c r="J205" s="560">
        <v>0</v>
      </c>
      <c r="K205" s="562">
        <v>0</v>
      </c>
      <c r="L205" s="528">
        <f t="shared" si="6"/>
        <v>0</v>
      </c>
      <c r="M205" s="558">
        <v>0</v>
      </c>
    </row>
    <row r="206" spans="1:13" ht="15" hidden="1" thickBot="1">
      <c r="A206" s="606"/>
      <c r="B206" s="893"/>
      <c r="C206" s="893"/>
      <c r="D206" s="605"/>
      <c r="E206" s="466"/>
      <c r="F206" s="569">
        <v>0</v>
      </c>
      <c r="G206" s="560">
        <v>0</v>
      </c>
      <c r="H206" s="560">
        <v>0</v>
      </c>
      <c r="I206" s="560">
        <v>0</v>
      </c>
      <c r="J206" s="560">
        <v>0</v>
      </c>
      <c r="K206" s="562">
        <v>0</v>
      </c>
      <c r="L206" s="528">
        <f t="shared" si="6"/>
        <v>0</v>
      </c>
      <c r="M206" s="558">
        <v>0</v>
      </c>
    </row>
    <row r="207" spans="1:13" ht="15" hidden="1" thickBot="1">
      <c r="A207" s="606"/>
      <c r="B207" s="893"/>
      <c r="C207" s="893"/>
      <c r="D207" s="605"/>
      <c r="E207" s="466"/>
      <c r="F207" s="569">
        <v>0</v>
      </c>
      <c r="G207" s="560">
        <v>0</v>
      </c>
      <c r="H207" s="560">
        <v>0</v>
      </c>
      <c r="I207" s="560">
        <v>0</v>
      </c>
      <c r="J207" s="560">
        <v>0</v>
      </c>
      <c r="K207" s="562">
        <v>0</v>
      </c>
      <c r="L207" s="528">
        <f t="shared" si="6"/>
        <v>0</v>
      </c>
      <c r="M207" s="558">
        <v>0</v>
      </c>
    </row>
    <row r="208" spans="1:13" ht="15" hidden="1" thickBot="1">
      <c r="A208" s="606"/>
      <c r="B208" s="893"/>
      <c r="C208" s="893"/>
      <c r="D208" s="605"/>
      <c r="E208" s="466"/>
      <c r="F208" s="569">
        <v>0</v>
      </c>
      <c r="G208" s="560">
        <v>0</v>
      </c>
      <c r="H208" s="560">
        <v>0</v>
      </c>
      <c r="I208" s="560">
        <v>0</v>
      </c>
      <c r="J208" s="560">
        <v>0</v>
      </c>
      <c r="K208" s="562">
        <v>0</v>
      </c>
      <c r="L208" s="528">
        <f>+F208+G208-H208-I208-J208+K208</f>
        <v>0</v>
      </c>
      <c r="M208" s="558">
        <v>0</v>
      </c>
    </row>
    <row r="209" spans="1:13" ht="15" hidden="1" thickBot="1">
      <c r="A209" s="606"/>
      <c r="B209" s="893"/>
      <c r="C209" s="893"/>
      <c r="D209" s="605"/>
      <c r="E209" s="466"/>
      <c r="F209" s="569">
        <v>0</v>
      </c>
      <c r="G209" s="560">
        <v>0</v>
      </c>
      <c r="H209" s="560">
        <v>0</v>
      </c>
      <c r="I209" s="560">
        <v>0</v>
      </c>
      <c r="J209" s="560">
        <v>0</v>
      </c>
      <c r="K209" s="562">
        <v>0</v>
      </c>
      <c r="L209" s="528">
        <f>+F209+G209-H209-I209-J209+K209</f>
        <v>0</v>
      </c>
      <c r="M209" s="558">
        <v>0</v>
      </c>
    </row>
    <row r="210" spans="1:13" ht="15" hidden="1" thickBot="1">
      <c r="A210" s="606"/>
      <c r="B210" s="893"/>
      <c r="C210" s="893"/>
      <c r="D210" s="605"/>
      <c r="E210" s="466"/>
      <c r="F210" s="569">
        <v>0</v>
      </c>
      <c r="G210" s="560">
        <v>0</v>
      </c>
      <c r="H210" s="560">
        <v>0</v>
      </c>
      <c r="I210" s="560">
        <v>0</v>
      </c>
      <c r="J210" s="560">
        <v>0</v>
      </c>
      <c r="K210" s="562">
        <v>0</v>
      </c>
      <c r="L210" s="528">
        <f>+F210+G210-H210-I210-J210+K210</f>
        <v>0</v>
      </c>
      <c r="M210" s="558">
        <v>0</v>
      </c>
    </row>
    <row r="211" spans="1:13" ht="15" hidden="1" thickBot="1">
      <c r="A211" s="604"/>
      <c r="B211" s="904"/>
      <c r="C211" s="904"/>
      <c r="D211" s="603"/>
      <c r="E211" s="466"/>
      <c r="F211" s="569">
        <v>0</v>
      </c>
      <c r="G211" s="560">
        <v>0</v>
      </c>
      <c r="H211" s="560">
        <v>0</v>
      </c>
      <c r="I211" s="560">
        <v>0</v>
      </c>
      <c r="J211" s="560">
        <v>0</v>
      </c>
      <c r="K211" s="562">
        <v>0</v>
      </c>
      <c r="L211" s="528">
        <f>+F211+G211-H211-I211-J211+K211</f>
        <v>0</v>
      </c>
      <c r="M211" s="558">
        <v>0</v>
      </c>
    </row>
    <row r="212" spans="1:13" ht="15" thickBot="1" thickTop="1">
      <c r="A212" s="895" t="s">
        <v>635</v>
      </c>
      <c r="B212" s="896"/>
      <c r="C212" s="896"/>
      <c r="D212" s="896"/>
      <c r="E212" s="897"/>
      <c r="F212" s="557">
        <f aca="true" t="shared" si="7" ref="F212:M212">SUM(F112:F211)</f>
        <v>0</v>
      </c>
      <c r="G212" s="556">
        <f t="shared" si="7"/>
        <v>0</v>
      </c>
      <c r="H212" s="556">
        <f t="shared" si="7"/>
        <v>0</v>
      </c>
      <c r="I212" s="556">
        <f t="shared" si="7"/>
        <v>0</v>
      </c>
      <c r="J212" s="556">
        <f t="shared" si="7"/>
        <v>0</v>
      </c>
      <c r="K212" s="555">
        <f t="shared" si="7"/>
        <v>0</v>
      </c>
      <c r="L212" s="554">
        <f t="shared" si="7"/>
        <v>0</v>
      </c>
      <c r="M212" s="554">
        <f t="shared" si="7"/>
        <v>0</v>
      </c>
    </row>
    <row r="213" spans="1:13" ht="15" thickBot="1" thickTop="1">
      <c r="A213" s="898" t="s">
        <v>573</v>
      </c>
      <c r="B213" s="899"/>
      <c r="C213" s="899"/>
      <c r="D213" s="899"/>
      <c r="E213" s="900"/>
      <c r="F213" s="567"/>
      <c r="G213" s="566"/>
      <c r="H213" s="566"/>
      <c r="I213" s="566"/>
      <c r="J213" s="566"/>
      <c r="K213" s="565"/>
      <c r="L213" s="564"/>
      <c r="M213" s="563"/>
    </row>
    <row r="214" spans="1:13" ht="15" thickTop="1">
      <c r="A214" s="606"/>
      <c r="B214" s="893"/>
      <c r="C214" s="893"/>
      <c r="D214" s="605"/>
      <c r="E214" s="466"/>
      <c r="F214" s="569">
        <v>0</v>
      </c>
      <c r="G214" s="560">
        <v>0</v>
      </c>
      <c r="H214" s="560">
        <v>0</v>
      </c>
      <c r="I214" s="560">
        <v>0</v>
      </c>
      <c r="J214" s="560">
        <v>0</v>
      </c>
      <c r="K214" s="562">
        <v>0</v>
      </c>
      <c r="L214" s="528">
        <f aca="true" t="shared" si="8" ref="L214:L245">+F214+G214-H214-I214-J214+K214</f>
        <v>0</v>
      </c>
      <c r="M214" s="558">
        <v>0</v>
      </c>
    </row>
    <row r="215" spans="1:13" ht="14.25">
      <c r="A215" s="606"/>
      <c r="B215" s="893"/>
      <c r="C215" s="893"/>
      <c r="D215" s="605"/>
      <c r="E215" s="466"/>
      <c r="F215" s="569">
        <v>0</v>
      </c>
      <c r="G215" s="560">
        <v>0</v>
      </c>
      <c r="H215" s="560">
        <v>0</v>
      </c>
      <c r="I215" s="560">
        <v>0</v>
      </c>
      <c r="J215" s="560">
        <v>0</v>
      </c>
      <c r="K215" s="562">
        <v>0</v>
      </c>
      <c r="L215" s="528">
        <f t="shared" si="8"/>
        <v>0</v>
      </c>
      <c r="M215" s="558">
        <v>0</v>
      </c>
    </row>
    <row r="216" spans="1:13" ht="14.25">
      <c r="A216" s="606"/>
      <c r="B216" s="893"/>
      <c r="C216" s="893"/>
      <c r="D216" s="605"/>
      <c r="E216" s="466"/>
      <c r="F216" s="569">
        <v>0</v>
      </c>
      <c r="G216" s="560">
        <v>0</v>
      </c>
      <c r="H216" s="560">
        <v>0</v>
      </c>
      <c r="I216" s="560">
        <v>0</v>
      </c>
      <c r="J216" s="560">
        <v>0</v>
      </c>
      <c r="K216" s="562">
        <v>0</v>
      </c>
      <c r="L216" s="528">
        <f t="shared" si="8"/>
        <v>0</v>
      </c>
      <c r="M216" s="558">
        <v>0</v>
      </c>
    </row>
    <row r="217" spans="1:13" ht="14.25">
      <c r="A217" s="606"/>
      <c r="B217" s="893"/>
      <c r="C217" s="893"/>
      <c r="D217" s="605"/>
      <c r="E217" s="466"/>
      <c r="F217" s="569">
        <v>0</v>
      </c>
      <c r="G217" s="560">
        <v>0</v>
      </c>
      <c r="H217" s="560">
        <v>0</v>
      </c>
      <c r="I217" s="560">
        <v>0</v>
      </c>
      <c r="J217" s="560">
        <v>0</v>
      </c>
      <c r="K217" s="562">
        <v>0</v>
      </c>
      <c r="L217" s="528">
        <f t="shared" si="8"/>
        <v>0</v>
      </c>
      <c r="M217" s="558">
        <v>0</v>
      </c>
    </row>
    <row r="218" spans="1:13" ht="14.25">
      <c r="A218" s="606"/>
      <c r="B218" s="893"/>
      <c r="C218" s="893"/>
      <c r="D218" s="605"/>
      <c r="E218" s="466"/>
      <c r="F218" s="569">
        <v>0</v>
      </c>
      <c r="G218" s="560">
        <v>0</v>
      </c>
      <c r="H218" s="560">
        <v>0</v>
      </c>
      <c r="I218" s="560">
        <v>0</v>
      </c>
      <c r="J218" s="560">
        <v>0</v>
      </c>
      <c r="K218" s="562">
        <v>0</v>
      </c>
      <c r="L218" s="528">
        <f t="shared" si="8"/>
        <v>0</v>
      </c>
      <c r="M218" s="558">
        <v>0</v>
      </c>
    </row>
    <row r="219" spans="1:13" ht="14.25">
      <c r="A219" s="606"/>
      <c r="B219" s="893"/>
      <c r="C219" s="893"/>
      <c r="D219" s="605"/>
      <c r="E219" s="466"/>
      <c r="F219" s="569">
        <v>0</v>
      </c>
      <c r="G219" s="560">
        <v>0</v>
      </c>
      <c r="H219" s="560">
        <v>0</v>
      </c>
      <c r="I219" s="560">
        <v>0</v>
      </c>
      <c r="J219" s="560">
        <v>0</v>
      </c>
      <c r="K219" s="562">
        <v>0</v>
      </c>
      <c r="L219" s="528">
        <f t="shared" si="8"/>
        <v>0</v>
      </c>
      <c r="M219" s="558">
        <v>0</v>
      </c>
    </row>
    <row r="220" spans="1:13" ht="14.25">
      <c r="A220" s="606"/>
      <c r="B220" s="893"/>
      <c r="C220" s="893"/>
      <c r="D220" s="605"/>
      <c r="E220" s="466"/>
      <c r="F220" s="569">
        <v>0</v>
      </c>
      <c r="G220" s="560">
        <v>0</v>
      </c>
      <c r="H220" s="560">
        <v>0</v>
      </c>
      <c r="I220" s="560">
        <v>0</v>
      </c>
      <c r="J220" s="560">
        <v>0</v>
      </c>
      <c r="K220" s="562">
        <v>0</v>
      </c>
      <c r="L220" s="528">
        <f t="shared" si="8"/>
        <v>0</v>
      </c>
      <c r="M220" s="558">
        <v>0</v>
      </c>
    </row>
    <row r="221" spans="1:13" ht="14.25">
      <c r="A221" s="606"/>
      <c r="B221" s="893"/>
      <c r="C221" s="893"/>
      <c r="D221" s="605"/>
      <c r="E221" s="466"/>
      <c r="F221" s="569">
        <v>0</v>
      </c>
      <c r="G221" s="560">
        <v>0</v>
      </c>
      <c r="H221" s="560">
        <v>0</v>
      </c>
      <c r="I221" s="560">
        <v>0</v>
      </c>
      <c r="J221" s="560">
        <v>0</v>
      </c>
      <c r="K221" s="562">
        <v>0</v>
      </c>
      <c r="L221" s="528">
        <f t="shared" si="8"/>
        <v>0</v>
      </c>
      <c r="M221" s="558">
        <v>0</v>
      </c>
    </row>
    <row r="222" spans="1:13" ht="14.25">
      <c r="A222" s="606"/>
      <c r="B222" s="893"/>
      <c r="C222" s="893"/>
      <c r="D222" s="605"/>
      <c r="E222" s="466"/>
      <c r="F222" s="569">
        <v>0</v>
      </c>
      <c r="G222" s="560">
        <v>0</v>
      </c>
      <c r="H222" s="560">
        <v>0</v>
      </c>
      <c r="I222" s="560">
        <v>0</v>
      </c>
      <c r="J222" s="560">
        <v>0</v>
      </c>
      <c r="K222" s="562">
        <v>0</v>
      </c>
      <c r="L222" s="528">
        <f t="shared" si="8"/>
        <v>0</v>
      </c>
      <c r="M222" s="558">
        <v>0</v>
      </c>
    </row>
    <row r="223" spans="1:13" ht="14.25">
      <c r="A223" s="606"/>
      <c r="B223" s="893"/>
      <c r="C223" s="893"/>
      <c r="D223" s="605"/>
      <c r="E223" s="466"/>
      <c r="F223" s="569">
        <v>0</v>
      </c>
      <c r="G223" s="560">
        <v>0</v>
      </c>
      <c r="H223" s="560">
        <v>0</v>
      </c>
      <c r="I223" s="560">
        <v>0</v>
      </c>
      <c r="J223" s="560">
        <v>0</v>
      </c>
      <c r="K223" s="562">
        <v>0</v>
      </c>
      <c r="L223" s="528">
        <f t="shared" si="8"/>
        <v>0</v>
      </c>
      <c r="M223" s="558">
        <v>0</v>
      </c>
    </row>
    <row r="224" spans="1:13" ht="14.25">
      <c r="A224" s="606"/>
      <c r="B224" s="893"/>
      <c r="C224" s="893"/>
      <c r="D224" s="605"/>
      <c r="E224" s="466"/>
      <c r="F224" s="569">
        <v>0</v>
      </c>
      <c r="G224" s="560">
        <v>0</v>
      </c>
      <c r="H224" s="560">
        <v>0</v>
      </c>
      <c r="I224" s="560">
        <v>0</v>
      </c>
      <c r="J224" s="560">
        <v>0</v>
      </c>
      <c r="K224" s="562">
        <v>0</v>
      </c>
      <c r="L224" s="528">
        <f t="shared" si="8"/>
        <v>0</v>
      </c>
      <c r="M224" s="558">
        <v>0</v>
      </c>
    </row>
    <row r="225" spans="1:13" ht="14.25">
      <c r="A225" s="606"/>
      <c r="B225" s="893"/>
      <c r="C225" s="893"/>
      <c r="D225" s="605"/>
      <c r="E225" s="466"/>
      <c r="F225" s="569">
        <v>0</v>
      </c>
      <c r="G225" s="560">
        <v>0</v>
      </c>
      <c r="H225" s="560">
        <v>0</v>
      </c>
      <c r="I225" s="560">
        <v>0</v>
      </c>
      <c r="J225" s="560">
        <v>0</v>
      </c>
      <c r="K225" s="562">
        <v>0</v>
      </c>
      <c r="L225" s="528">
        <f t="shared" si="8"/>
        <v>0</v>
      </c>
      <c r="M225" s="558">
        <v>0</v>
      </c>
    </row>
    <row r="226" spans="1:13" ht="14.25">
      <c r="A226" s="606"/>
      <c r="B226" s="893"/>
      <c r="C226" s="893"/>
      <c r="D226" s="605"/>
      <c r="E226" s="466"/>
      <c r="F226" s="569">
        <v>0</v>
      </c>
      <c r="G226" s="560">
        <v>0</v>
      </c>
      <c r="H226" s="560">
        <v>0</v>
      </c>
      <c r="I226" s="560">
        <v>0</v>
      </c>
      <c r="J226" s="560">
        <v>0</v>
      </c>
      <c r="K226" s="562">
        <v>0</v>
      </c>
      <c r="L226" s="528">
        <f t="shared" si="8"/>
        <v>0</v>
      </c>
      <c r="M226" s="558">
        <v>0</v>
      </c>
    </row>
    <row r="227" spans="1:13" ht="14.25">
      <c r="A227" s="606"/>
      <c r="B227" s="893"/>
      <c r="C227" s="893"/>
      <c r="D227" s="605"/>
      <c r="E227" s="466"/>
      <c r="F227" s="569">
        <v>0</v>
      </c>
      <c r="G227" s="560">
        <v>0</v>
      </c>
      <c r="H227" s="560">
        <v>0</v>
      </c>
      <c r="I227" s="560">
        <v>0</v>
      </c>
      <c r="J227" s="560">
        <v>0</v>
      </c>
      <c r="K227" s="562">
        <v>0</v>
      </c>
      <c r="L227" s="528">
        <f t="shared" si="8"/>
        <v>0</v>
      </c>
      <c r="M227" s="558">
        <v>0</v>
      </c>
    </row>
    <row r="228" spans="1:13" ht="14.25">
      <c r="A228" s="606"/>
      <c r="B228" s="893"/>
      <c r="C228" s="893"/>
      <c r="D228" s="605"/>
      <c r="E228" s="466"/>
      <c r="F228" s="569">
        <v>0</v>
      </c>
      <c r="G228" s="560">
        <v>0</v>
      </c>
      <c r="H228" s="560">
        <v>0</v>
      </c>
      <c r="I228" s="560">
        <v>0</v>
      </c>
      <c r="J228" s="560">
        <v>0</v>
      </c>
      <c r="K228" s="562">
        <v>0</v>
      </c>
      <c r="L228" s="528">
        <f t="shared" si="8"/>
        <v>0</v>
      </c>
      <c r="M228" s="558">
        <v>0</v>
      </c>
    </row>
    <row r="229" spans="1:13" ht="14.25">
      <c r="A229" s="606"/>
      <c r="B229" s="893"/>
      <c r="C229" s="893"/>
      <c r="D229" s="605"/>
      <c r="E229" s="466"/>
      <c r="F229" s="569">
        <v>0</v>
      </c>
      <c r="G229" s="560">
        <v>0</v>
      </c>
      <c r="H229" s="560">
        <v>0</v>
      </c>
      <c r="I229" s="560">
        <v>0</v>
      </c>
      <c r="J229" s="560">
        <v>0</v>
      </c>
      <c r="K229" s="562">
        <v>0</v>
      </c>
      <c r="L229" s="528">
        <f t="shared" si="8"/>
        <v>0</v>
      </c>
      <c r="M229" s="558">
        <v>0</v>
      </c>
    </row>
    <row r="230" spans="1:13" ht="14.25">
      <c r="A230" s="606"/>
      <c r="B230" s="893"/>
      <c r="C230" s="893"/>
      <c r="D230" s="605"/>
      <c r="E230" s="466"/>
      <c r="F230" s="569">
        <v>0</v>
      </c>
      <c r="G230" s="560">
        <v>0</v>
      </c>
      <c r="H230" s="560">
        <v>0</v>
      </c>
      <c r="I230" s="560">
        <v>0</v>
      </c>
      <c r="J230" s="560">
        <v>0</v>
      </c>
      <c r="K230" s="562">
        <v>0</v>
      </c>
      <c r="L230" s="528">
        <f t="shared" si="8"/>
        <v>0</v>
      </c>
      <c r="M230" s="558">
        <v>0</v>
      </c>
    </row>
    <row r="231" spans="1:13" ht="14.25">
      <c r="A231" s="606"/>
      <c r="B231" s="893"/>
      <c r="C231" s="893"/>
      <c r="D231" s="605"/>
      <c r="E231" s="466"/>
      <c r="F231" s="569">
        <v>0</v>
      </c>
      <c r="G231" s="560">
        <v>0</v>
      </c>
      <c r="H231" s="560">
        <v>0</v>
      </c>
      <c r="I231" s="560">
        <v>0</v>
      </c>
      <c r="J231" s="560">
        <v>0</v>
      </c>
      <c r="K231" s="562">
        <v>0</v>
      </c>
      <c r="L231" s="528">
        <f t="shared" si="8"/>
        <v>0</v>
      </c>
      <c r="M231" s="558">
        <v>0</v>
      </c>
    </row>
    <row r="232" spans="1:13" ht="14.25">
      <c r="A232" s="606"/>
      <c r="B232" s="893"/>
      <c r="C232" s="893"/>
      <c r="D232" s="605"/>
      <c r="E232" s="466"/>
      <c r="F232" s="569">
        <v>0</v>
      </c>
      <c r="G232" s="560">
        <v>0</v>
      </c>
      <c r="H232" s="560">
        <v>0</v>
      </c>
      <c r="I232" s="560">
        <v>0</v>
      </c>
      <c r="J232" s="560">
        <v>0</v>
      </c>
      <c r="K232" s="562">
        <v>0</v>
      </c>
      <c r="L232" s="528">
        <f t="shared" si="8"/>
        <v>0</v>
      </c>
      <c r="M232" s="558">
        <v>0</v>
      </c>
    </row>
    <row r="233" spans="1:13" ht="15" thickBot="1">
      <c r="A233" s="606"/>
      <c r="B233" s="893"/>
      <c r="C233" s="893"/>
      <c r="D233" s="605"/>
      <c r="E233" s="466"/>
      <c r="F233" s="569">
        <v>0</v>
      </c>
      <c r="G233" s="560">
        <v>0</v>
      </c>
      <c r="H233" s="560">
        <v>0</v>
      </c>
      <c r="I233" s="560">
        <v>0</v>
      </c>
      <c r="J233" s="560">
        <v>0</v>
      </c>
      <c r="K233" s="562">
        <v>0</v>
      </c>
      <c r="L233" s="528">
        <f t="shared" si="8"/>
        <v>0</v>
      </c>
      <c r="M233" s="558">
        <v>0</v>
      </c>
    </row>
    <row r="234" spans="1:13" ht="15" hidden="1" thickBot="1">
      <c r="A234" s="606"/>
      <c r="B234" s="893"/>
      <c r="C234" s="893"/>
      <c r="D234" s="605"/>
      <c r="E234" s="466"/>
      <c r="F234" s="569">
        <v>0</v>
      </c>
      <c r="G234" s="560">
        <v>0</v>
      </c>
      <c r="H234" s="560">
        <v>0</v>
      </c>
      <c r="I234" s="560">
        <v>0</v>
      </c>
      <c r="J234" s="560">
        <v>0</v>
      </c>
      <c r="K234" s="562">
        <v>0</v>
      </c>
      <c r="L234" s="528">
        <f t="shared" si="8"/>
        <v>0</v>
      </c>
      <c r="M234" s="558">
        <v>0</v>
      </c>
    </row>
    <row r="235" spans="1:13" ht="15" hidden="1" thickBot="1">
      <c r="A235" s="606"/>
      <c r="B235" s="893"/>
      <c r="C235" s="893"/>
      <c r="D235" s="605"/>
      <c r="E235" s="466"/>
      <c r="F235" s="569">
        <v>0</v>
      </c>
      <c r="G235" s="560">
        <v>0</v>
      </c>
      <c r="H235" s="560">
        <v>0</v>
      </c>
      <c r="I235" s="560">
        <v>0</v>
      </c>
      <c r="J235" s="560">
        <v>0</v>
      </c>
      <c r="K235" s="562">
        <v>0</v>
      </c>
      <c r="L235" s="528">
        <f t="shared" si="8"/>
        <v>0</v>
      </c>
      <c r="M235" s="558">
        <v>0</v>
      </c>
    </row>
    <row r="236" spans="1:13" ht="15" hidden="1" thickBot="1">
      <c r="A236" s="606"/>
      <c r="B236" s="893"/>
      <c r="C236" s="893"/>
      <c r="D236" s="605"/>
      <c r="E236" s="466"/>
      <c r="F236" s="569">
        <v>0</v>
      </c>
      <c r="G236" s="560">
        <v>0</v>
      </c>
      <c r="H236" s="560">
        <v>0</v>
      </c>
      <c r="I236" s="560">
        <v>0</v>
      </c>
      <c r="J236" s="560">
        <v>0</v>
      </c>
      <c r="K236" s="562">
        <v>0</v>
      </c>
      <c r="L236" s="528">
        <f t="shared" si="8"/>
        <v>0</v>
      </c>
      <c r="M236" s="558">
        <v>0</v>
      </c>
    </row>
    <row r="237" spans="1:13" ht="15" hidden="1" thickBot="1">
      <c r="A237" s="606"/>
      <c r="B237" s="893"/>
      <c r="C237" s="893"/>
      <c r="D237" s="605"/>
      <c r="E237" s="466"/>
      <c r="F237" s="569">
        <v>0</v>
      </c>
      <c r="G237" s="560">
        <v>0</v>
      </c>
      <c r="H237" s="560">
        <v>0</v>
      </c>
      <c r="I237" s="560">
        <v>0</v>
      </c>
      <c r="J237" s="560">
        <v>0</v>
      </c>
      <c r="K237" s="562">
        <v>0</v>
      </c>
      <c r="L237" s="528">
        <f t="shared" si="8"/>
        <v>0</v>
      </c>
      <c r="M237" s="558">
        <v>0</v>
      </c>
    </row>
    <row r="238" spans="1:13" ht="15" hidden="1" thickBot="1">
      <c r="A238" s="606"/>
      <c r="B238" s="893"/>
      <c r="C238" s="893"/>
      <c r="D238" s="605"/>
      <c r="E238" s="466"/>
      <c r="F238" s="569">
        <v>0</v>
      </c>
      <c r="G238" s="560">
        <v>0</v>
      </c>
      <c r="H238" s="560">
        <v>0</v>
      </c>
      <c r="I238" s="560">
        <v>0</v>
      </c>
      <c r="J238" s="560">
        <v>0</v>
      </c>
      <c r="K238" s="562">
        <v>0</v>
      </c>
      <c r="L238" s="528">
        <f t="shared" si="8"/>
        <v>0</v>
      </c>
      <c r="M238" s="558">
        <v>0</v>
      </c>
    </row>
    <row r="239" spans="1:13" ht="15" hidden="1" thickBot="1">
      <c r="A239" s="606"/>
      <c r="B239" s="893"/>
      <c r="C239" s="893"/>
      <c r="D239" s="605"/>
      <c r="E239" s="466"/>
      <c r="F239" s="569">
        <v>0</v>
      </c>
      <c r="G239" s="560">
        <v>0</v>
      </c>
      <c r="H239" s="560">
        <v>0</v>
      </c>
      <c r="I239" s="560">
        <v>0</v>
      </c>
      <c r="J239" s="560">
        <v>0</v>
      </c>
      <c r="K239" s="562">
        <v>0</v>
      </c>
      <c r="L239" s="528">
        <f t="shared" si="8"/>
        <v>0</v>
      </c>
      <c r="M239" s="558">
        <v>0</v>
      </c>
    </row>
    <row r="240" spans="1:13" ht="15" hidden="1" thickBot="1">
      <c r="A240" s="606"/>
      <c r="B240" s="893"/>
      <c r="C240" s="893"/>
      <c r="D240" s="605"/>
      <c r="E240" s="466"/>
      <c r="F240" s="569">
        <v>0</v>
      </c>
      <c r="G240" s="560">
        <v>0</v>
      </c>
      <c r="H240" s="560">
        <v>0</v>
      </c>
      <c r="I240" s="560">
        <v>0</v>
      </c>
      <c r="J240" s="560">
        <v>0</v>
      </c>
      <c r="K240" s="562">
        <v>0</v>
      </c>
      <c r="L240" s="528">
        <f t="shared" si="8"/>
        <v>0</v>
      </c>
      <c r="M240" s="558">
        <v>0</v>
      </c>
    </row>
    <row r="241" spans="1:13" ht="15" hidden="1" thickBot="1">
      <c r="A241" s="606"/>
      <c r="B241" s="893"/>
      <c r="C241" s="893"/>
      <c r="D241" s="605"/>
      <c r="E241" s="466"/>
      <c r="F241" s="569">
        <v>0</v>
      </c>
      <c r="G241" s="560">
        <v>0</v>
      </c>
      <c r="H241" s="560">
        <v>0</v>
      </c>
      <c r="I241" s="560">
        <v>0</v>
      </c>
      <c r="J241" s="560">
        <v>0</v>
      </c>
      <c r="K241" s="562">
        <v>0</v>
      </c>
      <c r="L241" s="528">
        <f t="shared" si="8"/>
        <v>0</v>
      </c>
      <c r="M241" s="558">
        <v>0</v>
      </c>
    </row>
    <row r="242" spans="1:13" ht="15" hidden="1" thickBot="1">
      <c r="A242" s="606"/>
      <c r="B242" s="893"/>
      <c r="C242" s="893"/>
      <c r="D242" s="605"/>
      <c r="E242" s="466"/>
      <c r="F242" s="569">
        <v>0</v>
      </c>
      <c r="G242" s="560">
        <v>0</v>
      </c>
      <c r="H242" s="560">
        <v>0</v>
      </c>
      <c r="I242" s="560">
        <v>0</v>
      </c>
      <c r="J242" s="560">
        <v>0</v>
      </c>
      <c r="K242" s="562">
        <v>0</v>
      </c>
      <c r="L242" s="528">
        <f t="shared" si="8"/>
        <v>0</v>
      </c>
      <c r="M242" s="558">
        <v>0</v>
      </c>
    </row>
    <row r="243" spans="1:13" ht="15" hidden="1" thickBot="1">
      <c r="A243" s="606"/>
      <c r="B243" s="893"/>
      <c r="C243" s="893"/>
      <c r="D243" s="605"/>
      <c r="E243" s="466"/>
      <c r="F243" s="569">
        <v>0</v>
      </c>
      <c r="G243" s="560">
        <v>0</v>
      </c>
      <c r="H243" s="560">
        <v>0</v>
      </c>
      <c r="I243" s="560">
        <v>0</v>
      </c>
      <c r="J243" s="560">
        <v>0</v>
      </c>
      <c r="K243" s="562">
        <v>0</v>
      </c>
      <c r="L243" s="528">
        <f t="shared" si="8"/>
        <v>0</v>
      </c>
      <c r="M243" s="558">
        <v>0</v>
      </c>
    </row>
    <row r="244" spans="1:13" ht="15" hidden="1" thickBot="1">
      <c r="A244" s="606"/>
      <c r="B244" s="893"/>
      <c r="C244" s="893"/>
      <c r="D244" s="605"/>
      <c r="E244" s="466"/>
      <c r="F244" s="569">
        <v>0</v>
      </c>
      <c r="G244" s="560">
        <v>0</v>
      </c>
      <c r="H244" s="560">
        <v>0</v>
      </c>
      <c r="I244" s="560">
        <v>0</v>
      </c>
      <c r="J244" s="560">
        <v>0</v>
      </c>
      <c r="K244" s="562">
        <v>0</v>
      </c>
      <c r="L244" s="528">
        <f t="shared" si="8"/>
        <v>0</v>
      </c>
      <c r="M244" s="558">
        <v>0</v>
      </c>
    </row>
    <row r="245" spans="1:13" ht="15" hidden="1" thickBot="1">
      <c r="A245" s="606"/>
      <c r="B245" s="893"/>
      <c r="C245" s="893"/>
      <c r="D245" s="605"/>
      <c r="E245" s="466"/>
      <c r="F245" s="569">
        <v>0</v>
      </c>
      <c r="G245" s="560">
        <v>0</v>
      </c>
      <c r="H245" s="560">
        <v>0</v>
      </c>
      <c r="I245" s="560">
        <v>0</v>
      </c>
      <c r="J245" s="560">
        <v>0</v>
      </c>
      <c r="K245" s="562">
        <v>0</v>
      </c>
      <c r="L245" s="528">
        <f t="shared" si="8"/>
        <v>0</v>
      </c>
      <c r="M245" s="558">
        <v>0</v>
      </c>
    </row>
    <row r="246" spans="1:13" ht="15" hidden="1" thickBot="1">
      <c r="A246" s="606"/>
      <c r="B246" s="893"/>
      <c r="C246" s="893"/>
      <c r="D246" s="605"/>
      <c r="E246" s="466"/>
      <c r="F246" s="569">
        <v>0</v>
      </c>
      <c r="G246" s="560">
        <v>0</v>
      </c>
      <c r="H246" s="560">
        <v>0</v>
      </c>
      <c r="I246" s="560">
        <v>0</v>
      </c>
      <c r="J246" s="560">
        <v>0</v>
      </c>
      <c r="K246" s="562">
        <v>0</v>
      </c>
      <c r="L246" s="528">
        <f aca="true" t="shared" si="9" ref="L246:L277">+F246+G246-H246-I246-J246+K246</f>
        <v>0</v>
      </c>
      <c r="M246" s="558">
        <v>0</v>
      </c>
    </row>
    <row r="247" spans="1:13" ht="15" hidden="1" thickBot="1">
      <c r="A247" s="606"/>
      <c r="B247" s="893"/>
      <c r="C247" s="893"/>
      <c r="D247" s="605"/>
      <c r="E247" s="466"/>
      <c r="F247" s="569">
        <v>0</v>
      </c>
      <c r="G247" s="560">
        <v>0</v>
      </c>
      <c r="H247" s="560">
        <v>0</v>
      </c>
      <c r="I247" s="560">
        <v>0</v>
      </c>
      <c r="J247" s="560">
        <v>0</v>
      </c>
      <c r="K247" s="562">
        <v>0</v>
      </c>
      <c r="L247" s="528">
        <f t="shared" si="9"/>
        <v>0</v>
      </c>
      <c r="M247" s="558">
        <v>0</v>
      </c>
    </row>
    <row r="248" spans="1:13" ht="15" hidden="1" thickBot="1">
      <c r="A248" s="606"/>
      <c r="B248" s="893"/>
      <c r="C248" s="893"/>
      <c r="D248" s="605"/>
      <c r="E248" s="466"/>
      <c r="F248" s="569">
        <v>0</v>
      </c>
      <c r="G248" s="560">
        <v>0</v>
      </c>
      <c r="H248" s="560">
        <v>0</v>
      </c>
      <c r="I248" s="560">
        <v>0</v>
      </c>
      <c r="J248" s="560">
        <v>0</v>
      </c>
      <c r="K248" s="562">
        <v>0</v>
      </c>
      <c r="L248" s="528">
        <f t="shared" si="9"/>
        <v>0</v>
      </c>
      <c r="M248" s="558">
        <v>0</v>
      </c>
    </row>
    <row r="249" spans="1:13" ht="15" hidden="1" thickBot="1">
      <c r="A249" s="606"/>
      <c r="B249" s="893"/>
      <c r="C249" s="893"/>
      <c r="D249" s="605"/>
      <c r="E249" s="466"/>
      <c r="F249" s="569">
        <v>0</v>
      </c>
      <c r="G249" s="560">
        <v>0</v>
      </c>
      <c r="H249" s="560">
        <v>0</v>
      </c>
      <c r="I249" s="560">
        <v>0</v>
      </c>
      <c r="J249" s="560">
        <v>0</v>
      </c>
      <c r="K249" s="562">
        <v>0</v>
      </c>
      <c r="L249" s="528">
        <f t="shared" si="9"/>
        <v>0</v>
      </c>
      <c r="M249" s="558">
        <v>0</v>
      </c>
    </row>
    <row r="250" spans="1:13" ht="15" hidden="1" thickBot="1">
      <c r="A250" s="606"/>
      <c r="B250" s="893"/>
      <c r="C250" s="893"/>
      <c r="D250" s="605"/>
      <c r="E250" s="466"/>
      <c r="F250" s="569">
        <v>0</v>
      </c>
      <c r="G250" s="560">
        <v>0</v>
      </c>
      <c r="H250" s="560">
        <v>0</v>
      </c>
      <c r="I250" s="560">
        <v>0</v>
      </c>
      <c r="J250" s="560">
        <v>0</v>
      </c>
      <c r="K250" s="562">
        <v>0</v>
      </c>
      <c r="L250" s="528">
        <f t="shared" si="9"/>
        <v>0</v>
      </c>
      <c r="M250" s="558">
        <v>0</v>
      </c>
    </row>
    <row r="251" spans="1:13" ht="15" hidden="1" thickBot="1">
      <c r="A251" s="606"/>
      <c r="B251" s="893"/>
      <c r="C251" s="893"/>
      <c r="D251" s="605"/>
      <c r="E251" s="466"/>
      <c r="F251" s="569">
        <v>0</v>
      </c>
      <c r="G251" s="560">
        <v>0</v>
      </c>
      <c r="H251" s="560">
        <v>0</v>
      </c>
      <c r="I251" s="560">
        <v>0</v>
      </c>
      <c r="J251" s="560">
        <v>0</v>
      </c>
      <c r="K251" s="562">
        <v>0</v>
      </c>
      <c r="L251" s="528">
        <f t="shared" si="9"/>
        <v>0</v>
      </c>
      <c r="M251" s="558">
        <v>0</v>
      </c>
    </row>
    <row r="252" spans="1:13" ht="15" hidden="1" thickBot="1">
      <c r="A252" s="606"/>
      <c r="B252" s="893"/>
      <c r="C252" s="893"/>
      <c r="D252" s="605"/>
      <c r="E252" s="466"/>
      <c r="F252" s="569">
        <v>0</v>
      </c>
      <c r="G252" s="560">
        <v>0</v>
      </c>
      <c r="H252" s="560">
        <v>0</v>
      </c>
      <c r="I252" s="560">
        <v>0</v>
      </c>
      <c r="J252" s="560">
        <v>0</v>
      </c>
      <c r="K252" s="562">
        <v>0</v>
      </c>
      <c r="L252" s="528">
        <f t="shared" si="9"/>
        <v>0</v>
      </c>
      <c r="M252" s="558">
        <v>0</v>
      </c>
    </row>
    <row r="253" spans="1:13" ht="15" hidden="1" thickBot="1">
      <c r="A253" s="606"/>
      <c r="B253" s="893"/>
      <c r="C253" s="893"/>
      <c r="D253" s="605"/>
      <c r="E253" s="466"/>
      <c r="F253" s="569">
        <v>0</v>
      </c>
      <c r="G253" s="560">
        <v>0</v>
      </c>
      <c r="H253" s="560">
        <v>0</v>
      </c>
      <c r="I253" s="560">
        <v>0</v>
      </c>
      <c r="J253" s="560">
        <v>0</v>
      </c>
      <c r="K253" s="562">
        <v>0</v>
      </c>
      <c r="L253" s="528">
        <f t="shared" si="9"/>
        <v>0</v>
      </c>
      <c r="M253" s="558">
        <v>0</v>
      </c>
    </row>
    <row r="254" spans="1:13" ht="15" hidden="1" thickBot="1">
      <c r="A254" s="606"/>
      <c r="B254" s="893"/>
      <c r="C254" s="893"/>
      <c r="D254" s="605"/>
      <c r="E254" s="466"/>
      <c r="F254" s="569">
        <v>0</v>
      </c>
      <c r="G254" s="560">
        <v>0</v>
      </c>
      <c r="H254" s="560">
        <v>0</v>
      </c>
      <c r="I254" s="560">
        <v>0</v>
      </c>
      <c r="J254" s="560">
        <v>0</v>
      </c>
      <c r="K254" s="562">
        <v>0</v>
      </c>
      <c r="L254" s="528">
        <f t="shared" si="9"/>
        <v>0</v>
      </c>
      <c r="M254" s="558">
        <v>0</v>
      </c>
    </row>
    <row r="255" spans="1:13" ht="15" hidden="1" thickBot="1">
      <c r="A255" s="606"/>
      <c r="B255" s="893"/>
      <c r="C255" s="893"/>
      <c r="D255" s="605"/>
      <c r="E255" s="466"/>
      <c r="F255" s="569">
        <v>0</v>
      </c>
      <c r="G255" s="560">
        <v>0</v>
      </c>
      <c r="H255" s="560">
        <v>0</v>
      </c>
      <c r="I255" s="560">
        <v>0</v>
      </c>
      <c r="J255" s="560">
        <v>0</v>
      </c>
      <c r="K255" s="562">
        <v>0</v>
      </c>
      <c r="L255" s="528">
        <f t="shared" si="9"/>
        <v>0</v>
      </c>
      <c r="M255" s="558">
        <v>0</v>
      </c>
    </row>
    <row r="256" spans="1:13" ht="15" hidden="1" thickBot="1">
      <c r="A256" s="606"/>
      <c r="B256" s="893"/>
      <c r="C256" s="893"/>
      <c r="D256" s="605"/>
      <c r="E256" s="466"/>
      <c r="F256" s="569">
        <v>0</v>
      </c>
      <c r="G256" s="560">
        <v>0</v>
      </c>
      <c r="H256" s="560">
        <v>0</v>
      </c>
      <c r="I256" s="560">
        <v>0</v>
      </c>
      <c r="J256" s="560">
        <v>0</v>
      </c>
      <c r="K256" s="562">
        <v>0</v>
      </c>
      <c r="L256" s="528">
        <f t="shared" si="9"/>
        <v>0</v>
      </c>
      <c r="M256" s="558">
        <v>0</v>
      </c>
    </row>
    <row r="257" spans="1:13" ht="15" hidden="1" thickBot="1">
      <c r="A257" s="606"/>
      <c r="B257" s="893"/>
      <c r="C257" s="893"/>
      <c r="D257" s="605"/>
      <c r="E257" s="466"/>
      <c r="F257" s="569">
        <v>0</v>
      </c>
      <c r="G257" s="560">
        <v>0</v>
      </c>
      <c r="H257" s="560">
        <v>0</v>
      </c>
      <c r="I257" s="560">
        <v>0</v>
      </c>
      <c r="J257" s="560">
        <v>0</v>
      </c>
      <c r="K257" s="562">
        <v>0</v>
      </c>
      <c r="L257" s="528">
        <f t="shared" si="9"/>
        <v>0</v>
      </c>
      <c r="M257" s="558">
        <v>0</v>
      </c>
    </row>
    <row r="258" spans="1:13" ht="15" hidden="1" thickBot="1">
      <c r="A258" s="606"/>
      <c r="B258" s="893"/>
      <c r="C258" s="893"/>
      <c r="D258" s="605"/>
      <c r="E258" s="466"/>
      <c r="F258" s="569">
        <v>0</v>
      </c>
      <c r="G258" s="560">
        <v>0</v>
      </c>
      <c r="H258" s="560">
        <v>0</v>
      </c>
      <c r="I258" s="560">
        <v>0</v>
      </c>
      <c r="J258" s="560">
        <v>0</v>
      </c>
      <c r="K258" s="562">
        <v>0</v>
      </c>
      <c r="L258" s="528">
        <f t="shared" si="9"/>
        <v>0</v>
      </c>
      <c r="M258" s="558">
        <v>0</v>
      </c>
    </row>
    <row r="259" spans="1:13" ht="15" hidden="1" thickBot="1">
      <c r="A259" s="606"/>
      <c r="B259" s="893"/>
      <c r="C259" s="893"/>
      <c r="D259" s="605"/>
      <c r="E259" s="466"/>
      <c r="F259" s="569">
        <v>0</v>
      </c>
      <c r="G259" s="560">
        <v>0</v>
      </c>
      <c r="H259" s="560">
        <v>0</v>
      </c>
      <c r="I259" s="560">
        <v>0</v>
      </c>
      <c r="J259" s="560">
        <v>0</v>
      </c>
      <c r="K259" s="562">
        <v>0</v>
      </c>
      <c r="L259" s="528">
        <f t="shared" si="9"/>
        <v>0</v>
      </c>
      <c r="M259" s="558">
        <v>0</v>
      </c>
    </row>
    <row r="260" spans="1:13" ht="15" hidden="1" thickBot="1">
      <c r="A260" s="606"/>
      <c r="B260" s="893"/>
      <c r="C260" s="893"/>
      <c r="D260" s="605"/>
      <c r="E260" s="466"/>
      <c r="F260" s="569">
        <v>0</v>
      </c>
      <c r="G260" s="560">
        <v>0</v>
      </c>
      <c r="H260" s="560">
        <v>0</v>
      </c>
      <c r="I260" s="560">
        <v>0</v>
      </c>
      <c r="J260" s="560">
        <v>0</v>
      </c>
      <c r="K260" s="562">
        <v>0</v>
      </c>
      <c r="L260" s="528">
        <f t="shared" si="9"/>
        <v>0</v>
      </c>
      <c r="M260" s="558">
        <v>0</v>
      </c>
    </row>
    <row r="261" spans="1:13" ht="15" hidden="1" thickBot="1">
      <c r="A261" s="606"/>
      <c r="B261" s="893"/>
      <c r="C261" s="893"/>
      <c r="D261" s="605"/>
      <c r="E261" s="466"/>
      <c r="F261" s="569">
        <v>0</v>
      </c>
      <c r="G261" s="560">
        <v>0</v>
      </c>
      <c r="H261" s="560">
        <v>0</v>
      </c>
      <c r="I261" s="560">
        <v>0</v>
      </c>
      <c r="J261" s="560">
        <v>0</v>
      </c>
      <c r="K261" s="562">
        <v>0</v>
      </c>
      <c r="L261" s="528">
        <f t="shared" si="9"/>
        <v>0</v>
      </c>
      <c r="M261" s="558">
        <v>0</v>
      </c>
    </row>
    <row r="262" spans="1:13" ht="15" hidden="1" thickBot="1">
      <c r="A262" s="606"/>
      <c r="B262" s="893"/>
      <c r="C262" s="893"/>
      <c r="D262" s="605"/>
      <c r="E262" s="466"/>
      <c r="F262" s="569">
        <v>0</v>
      </c>
      <c r="G262" s="560">
        <v>0</v>
      </c>
      <c r="H262" s="560">
        <v>0</v>
      </c>
      <c r="I262" s="560">
        <v>0</v>
      </c>
      <c r="J262" s="560">
        <v>0</v>
      </c>
      <c r="K262" s="562">
        <v>0</v>
      </c>
      <c r="L262" s="528">
        <f t="shared" si="9"/>
        <v>0</v>
      </c>
      <c r="M262" s="558">
        <v>0</v>
      </c>
    </row>
    <row r="263" spans="1:13" ht="15" hidden="1" thickBot="1">
      <c r="A263" s="606"/>
      <c r="B263" s="893"/>
      <c r="C263" s="893"/>
      <c r="D263" s="605"/>
      <c r="E263" s="466"/>
      <c r="F263" s="569">
        <v>0</v>
      </c>
      <c r="G263" s="560">
        <v>0</v>
      </c>
      <c r="H263" s="560">
        <v>0</v>
      </c>
      <c r="I263" s="560">
        <v>0</v>
      </c>
      <c r="J263" s="560">
        <v>0</v>
      </c>
      <c r="K263" s="562">
        <v>0</v>
      </c>
      <c r="L263" s="528">
        <f t="shared" si="9"/>
        <v>0</v>
      </c>
      <c r="M263" s="558">
        <v>0</v>
      </c>
    </row>
    <row r="264" spans="1:13" ht="15" hidden="1" thickBot="1">
      <c r="A264" s="606"/>
      <c r="B264" s="893"/>
      <c r="C264" s="893"/>
      <c r="D264" s="605"/>
      <c r="E264" s="466"/>
      <c r="F264" s="569">
        <v>0</v>
      </c>
      <c r="G264" s="560">
        <v>0</v>
      </c>
      <c r="H264" s="560">
        <v>0</v>
      </c>
      <c r="I264" s="560">
        <v>0</v>
      </c>
      <c r="J264" s="560">
        <v>0</v>
      </c>
      <c r="K264" s="562">
        <v>0</v>
      </c>
      <c r="L264" s="528">
        <f t="shared" si="9"/>
        <v>0</v>
      </c>
      <c r="M264" s="558">
        <v>0</v>
      </c>
    </row>
    <row r="265" spans="1:13" ht="15" hidden="1" thickBot="1">
      <c r="A265" s="606"/>
      <c r="B265" s="893"/>
      <c r="C265" s="893"/>
      <c r="D265" s="605"/>
      <c r="E265" s="466"/>
      <c r="F265" s="569">
        <v>0</v>
      </c>
      <c r="G265" s="560">
        <v>0</v>
      </c>
      <c r="H265" s="560">
        <v>0</v>
      </c>
      <c r="I265" s="560">
        <v>0</v>
      </c>
      <c r="J265" s="560">
        <v>0</v>
      </c>
      <c r="K265" s="562">
        <v>0</v>
      </c>
      <c r="L265" s="528">
        <f t="shared" si="9"/>
        <v>0</v>
      </c>
      <c r="M265" s="558">
        <v>0</v>
      </c>
    </row>
    <row r="266" spans="1:13" ht="15" hidden="1" thickBot="1">
      <c r="A266" s="606"/>
      <c r="B266" s="893"/>
      <c r="C266" s="893"/>
      <c r="D266" s="605"/>
      <c r="E266" s="466"/>
      <c r="F266" s="569">
        <v>0</v>
      </c>
      <c r="G266" s="560">
        <v>0</v>
      </c>
      <c r="H266" s="560">
        <v>0</v>
      </c>
      <c r="I266" s="560">
        <v>0</v>
      </c>
      <c r="J266" s="560">
        <v>0</v>
      </c>
      <c r="K266" s="562">
        <v>0</v>
      </c>
      <c r="L266" s="528">
        <f t="shared" si="9"/>
        <v>0</v>
      </c>
      <c r="M266" s="558">
        <v>0</v>
      </c>
    </row>
    <row r="267" spans="1:13" ht="15" hidden="1" thickBot="1">
      <c r="A267" s="606"/>
      <c r="B267" s="893"/>
      <c r="C267" s="893"/>
      <c r="D267" s="605"/>
      <c r="E267" s="466"/>
      <c r="F267" s="569">
        <v>0</v>
      </c>
      <c r="G267" s="560">
        <v>0</v>
      </c>
      <c r="H267" s="560">
        <v>0</v>
      </c>
      <c r="I267" s="560">
        <v>0</v>
      </c>
      <c r="J267" s="560">
        <v>0</v>
      </c>
      <c r="K267" s="562">
        <v>0</v>
      </c>
      <c r="L267" s="528">
        <f t="shared" si="9"/>
        <v>0</v>
      </c>
      <c r="M267" s="558">
        <v>0</v>
      </c>
    </row>
    <row r="268" spans="1:13" ht="15" hidden="1" thickBot="1">
      <c r="A268" s="606"/>
      <c r="B268" s="893"/>
      <c r="C268" s="893"/>
      <c r="D268" s="605"/>
      <c r="E268" s="466"/>
      <c r="F268" s="569">
        <v>0</v>
      </c>
      <c r="G268" s="560">
        <v>0</v>
      </c>
      <c r="H268" s="560">
        <v>0</v>
      </c>
      <c r="I268" s="560">
        <v>0</v>
      </c>
      <c r="J268" s="560">
        <v>0</v>
      </c>
      <c r="K268" s="562">
        <v>0</v>
      </c>
      <c r="L268" s="528">
        <f t="shared" si="9"/>
        <v>0</v>
      </c>
      <c r="M268" s="558">
        <v>0</v>
      </c>
    </row>
    <row r="269" spans="1:13" ht="15" hidden="1" thickBot="1">
      <c r="A269" s="606"/>
      <c r="B269" s="893"/>
      <c r="C269" s="893"/>
      <c r="D269" s="605"/>
      <c r="E269" s="466"/>
      <c r="F269" s="569">
        <v>0</v>
      </c>
      <c r="G269" s="560">
        <v>0</v>
      </c>
      <c r="H269" s="560">
        <v>0</v>
      </c>
      <c r="I269" s="560">
        <v>0</v>
      </c>
      <c r="J269" s="560">
        <v>0</v>
      </c>
      <c r="K269" s="562">
        <v>0</v>
      </c>
      <c r="L269" s="528">
        <f t="shared" si="9"/>
        <v>0</v>
      </c>
      <c r="M269" s="558">
        <v>0</v>
      </c>
    </row>
    <row r="270" spans="1:13" ht="15" hidden="1" thickBot="1">
      <c r="A270" s="606"/>
      <c r="B270" s="893"/>
      <c r="C270" s="893"/>
      <c r="D270" s="605"/>
      <c r="E270" s="466"/>
      <c r="F270" s="569">
        <v>0</v>
      </c>
      <c r="G270" s="560">
        <v>0</v>
      </c>
      <c r="H270" s="560">
        <v>0</v>
      </c>
      <c r="I270" s="560">
        <v>0</v>
      </c>
      <c r="J270" s="560">
        <v>0</v>
      </c>
      <c r="K270" s="562">
        <v>0</v>
      </c>
      <c r="L270" s="528">
        <f t="shared" si="9"/>
        <v>0</v>
      </c>
      <c r="M270" s="558">
        <v>0</v>
      </c>
    </row>
    <row r="271" spans="1:13" ht="15" hidden="1" thickBot="1">
      <c r="A271" s="606"/>
      <c r="B271" s="893"/>
      <c r="C271" s="893"/>
      <c r="D271" s="605"/>
      <c r="E271" s="466"/>
      <c r="F271" s="569">
        <v>0</v>
      </c>
      <c r="G271" s="560">
        <v>0</v>
      </c>
      <c r="H271" s="560">
        <v>0</v>
      </c>
      <c r="I271" s="560">
        <v>0</v>
      </c>
      <c r="J271" s="560">
        <v>0</v>
      </c>
      <c r="K271" s="562">
        <v>0</v>
      </c>
      <c r="L271" s="528">
        <f t="shared" si="9"/>
        <v>0</v>
      </c>
      <c r="M271" s="558">
        <v>0</v>
      </c>
    </row>
    <row r="272" spans="1:13" ht="15" hidden="1" thickBot="1">
      <c r="A272" s="606"/>
      <c r="B272" s="893"/>
      <c r="C272" s="893"/>
      <c r="D272" s="605"/>
      <c r="E272" s="466"/>
      <c r="F272" s="569">
        <v>0</v>
      </c>
      <c r="G272" s="560">
        <v>0</v>
      </c>
      <c r="H272" s="560">
        <v>0</v>
      </c>
      <c r="I272" s="560">
        <v>0</v>
      </c>
      <c r="J272" s="560">
        <v>0</v>
      </c>
      <c r="K272" s="562">
        <v>0</v>
      </c>
      <c r="L272" s="528">
        <f t="shared" si="9"/>
        <v>0</v>
      </c>
      <c r="M272" s="558">
        <v>0</v>
      </c>
    </row>
    <row r="273" spans="1:13" ht="15" hidden="1" thickBot="1">
      <c r="A273" s="606"/>
      <c r="B273" s="893"/>
      <c r="C273" s="893"/>
      <c r="D273" s="605"/>
      <c r="E273" s="466"/>
      <c r="F273" s="569">
        <v>0</v>
      </c>
      <c r="G273" s="560">
        <v>0</v>
      </c>
      <c r="H273" s="560">
        <v>0</v>
      </c>
      <c r="I273" s="560">
        <v>0</v>
      </c>
      <c r="J273" s="560">
        <v>0</v>
      </c>
      <c r="K273" s="562">
        <v>0</v>
      </c>
      <c r="L273" s="528">
        <f t="shared" si="9"/>
        <v>0</v>
      </c>
      <c r="M273" s="558">
        <v>0</v>
      </c>
    </row>
    <row r="274" spans="1:13" ht="15" hidden="1" thickBot="1">
      <c r="A274" s="606"/>
      <c r="B274" s="893"/>
      <c r="C274" s="893"/>
      <c r="D274" s="605"/>
      <c r="E274" s="466"/>
      <c r="F274" s="569">
        <v>0</v>
      </c>
      <c r="G274" s="560">
        <v>0</v>
      </c>
      <c r="H274" s="560">
        <v>0</v>
      </c>
      <c r="I274" s="560">
        <v>0</v>
      </c>
      <c r="J274" s="560">
        <v>0</v>
      </c>
      <c r="K274" s="562">
        <v>0</v>
      </c>
      <c r="L274" s="528">
        <f t="shared" si="9"/>
        <v>0</v>
      </c>
      <c r="M274" s="558">
        <v>0</v>
      </c>
    </row>
    <row r="275" spans="1:13" ht="15" hidden="1" thickBot="1">
      <c r="A275" s="606"/>
      <c r="B275" s="893"/>
      <c r="C275" s="893"/>
      <c r="D275" s="605"/>
      <c r="E275" s="466"/>
      <c r="F275" s="569">
        <v>0</v>
      </c>
      <c r="G275" s="560">
        <v>0</v>
      </c>
      <c r="H275" s="560">
        <v>0</v>
      </c>
      <c r="I275" s="560">
        <v>0</v>
      </c>
      <c r="J275" s="560">
        <v>0</v>
      </c>
      <c r="K275" s="562">
        <v>0</v>
      </c>
      <c r="L275" s="528">
        <f t="shared" si="9"/>
        <v>0</v>
      </c>
      <c r="M275" s="558">
        <v>0</v>
      </c>
    </row>
    <row r="276" spans="1:13" ht="15" hidden="1" thickBot="1">
      <c r="A276" s="606"/>
      <c r="B276" s="893"/>
      <c r="C276" s="893"/>
      <c r="D276" s="605"/>
      <c r="E276" s="466"/>
      <c r="F276" s="569">
        <v>0</v>
      </c>
      <c r="G276" s="560">
        <v>0</v>
      </c>
      <c r="H276" s="560">
        <v>0</v>
      </c>
      <c r="I276" s="560">
        <v>0</v>
      </c>
      <c r="J276" s="560">
        <v>0</v>
      </c>
      <c r="K276" s="562">
        <v>0</v>
      </c>
      <c r="L276" s="528">
        <f t="shared" si="9"/>
        <v>0</v>
      </c>
      <c r="M276" s="558">
        <v>0</v>
      </c>
    </row>
    <row r="277" spans="1:13" ht="15" hidden="1" thickBot="1">
      <c r="A277" s="606"/>
      <c r="B277" s="893"/>
      <c r="C277" s="893"/>
      <c r="D277" s="605"/>
      <c r="E277" s="466"/>
      <c r="F277" s="569">
        <v>0</v>
      </c>
      <c r="G277" s="560">
        <v>0</v>
      </c>
      <c r="H277" s="560">
        <v>0</v>
      </c>
      <c r="I277" s="560">
        <v>0</v>
      </c>
      <c r="J277" s="560">
        <v>0</v>
      </c>
      <c r="K277" s="562">
        <v>0</v>
      </c>
      <c r="L277" s="528">
        <f t="shared" si="9"/>
        <v>0</v>
      </c>
      <c r="M277" s="558">
        <v>0</v>
      </c>
    </row>
    <row r="278" spans="1:13" ht="15" hidden="1" thickBot="1">
      <c r="A278" s="606"/>
      <c r="B278" s="893"/>
      <c r="C278" s="893"/>
      <c r="D278" s="605"/>
      <c r="E278" s="466"/>
      <c r="F278" s="569">
        <v>0</v>
      </c>
      <c r="G278" s="560">
        <v>0</v>
      </c>
      <c r="H278" s="560">
        <v>0</v>
      </c>
      <c r="I278" s="560">
        <v>0</v>
      </c>
      <c r="J278" s="560">
        <v>0</v>
      </c>
      <c r="K278" s="562">
        <v>0</v>
      </c>
      <c r="L278" s="528">
        <f aca="true" t="shared" si="10" ref="L278:L309">+F278+G278-H278-I278-J278+K278</f>
        <v>0</v>
      </c>
      <c r="M278" s="558">
        <v>0</v>
      </c>
    </row>
    <row r="279" spans="1:13" ht="15" hidden="1" thickBot="1">
      <c r="A279" s="606"/>
      <c r="B279" s="893"/>
      <c r="C279" s="893"/>
      <c r="D279" s="605"/>
      <c r="E279" s="466"/>
      <c r="F279" s="569">
        <v>0</v>
      </c>
      <c r="G279" s="560">
        <v>0</v>
      </c>
      <c r="H279" s="560">
        <v>0</v>
      </c>
      <c r="I279" s="560">
        <v>0</v>
      </c>
      <c r="J279" s="560">
        <v>0</v>
      </c>
      <c r="K279" s="562">
        <v>0</v>
      </c>
      <c r="L279" s="528">
        <f t="shared" si="10"/>
        <v>0</v>
      </c>
      <c r="M279" s="558">
        <v>0</v>
      </c>
    </row>
    <row r="280" spans="1:13" ht="15" hidden="1" thickBot="1">
      <c r="A280" s="606"/>
      <c r="B280" s="893"/>
      <c r="C280" s="893"/>
      <c r="D280" s="605"/>
      <c r="E280" s="466"/>
      <c r="F280" s="569">
        <v>0</v>
      </c>
      <c r="G280" s="560">
        <v>0</v>
      </c>
      <c r="H280" s="560">
        <v>0</v>
      </c>
      <c r="I280" s="560">
        <v>0</v>
      </c>
      <c r="J280" s="560">
        <v>0</v>
      </c>
      <c r="K280" s="562">
        <v>0</v>
      </c>
      <c r="L280" s="528">
        <f t="shared" si="10"/>
        <v>0</v>
      </c>
      <c r="M280" s="558">
        <v>0</v>
      </c>
    </row>
    <row r="281" spans="1:13" ht="15" hidden="1" thickBot="1">
      <c r="A281" s="606"/>
      <c r="B281" s="893"/>
      <c r="C281" s="893"/>
      <c r="D281" s="605"/>
      <c r="E281" s="466"/>
      <c r="F281" s="569">
        <v>0</v>
      </c>
      <c r="G281" s="560">
        <v>0</v>
      </c>
      <c r="H281" s="560">
        <v>0</v>
      </c>
      <c r="I281" s="560">
        <v>0</v>
      </c>
      <c r="J281" s="560">
        <v>0</v>
      </c>
      <c r="K281" s="562">
        <v>0</v>
      </c>
      <c r="L281" s="528">
        <f t="shared" si="10"/>
        <v>0</v>
      </c>
      <c r="M281" s="558">
        <v>0</v>
      </c>
    </row>
    <row r="282" spans="1:13" ht="15" hidden="1" thickBot="1">
      <c r="A282" s="606"/>
      <c r="B282" s="893"/>
      <c r="C282" s="893"/>
      <c r="D282" s="605"/>
      <c r="E282" s="466"/>
      <c r="F282" s="569">
        <v>0</v>
      </c>
      <c r="G282" s="560">
        <v>0</v>
      </c>
      <c r="H282" s="560">
        <v>0</v>
      </c>
      <c r="I282" s="560">
        <v>0</v>
      </c>
      <c r="J282" s="560">
        <v>0</v>
      </c>
      <c r="K282" s="562">
        <v>0</v>
      </c>
      <c r="L282" s="528">
        <f t="shared" si="10"/>
        <v>0</v>
      </c>
      <c r="M282" s="558">
        <v>0</v>
      </c>
    </row>
    <row r="283" spans="1:13" ht="15" hidden="1" thickBot="1">
      <c r="A283" s="606"/>
      <c r="B283" s="893"/>
      <c r="C283" s="893"/>
      <c r="D283" s="605"/>
      <c r="E283" s="466"/>
      <c r="F283" s="569">
        <v>0</v>
      </c>
      <c r="G283" s="560">
        <v>0</v>
      </c>
      <c r="H283" s="560">
        <v>0</v>
      </c>
      <c r="I283" s="560">
        <v>0</v>
      </c>
      <c r="J283" s="560">
        <v>0</v>
      </c>
      <c r="K283" s="562">
        <v>0</v>
      </c>
      <c r="L283" s="528">
        <f t="shared" si="10"/>
        <v>0</v>
      </c>
      <c r="M283" s="558">
        <v>0</v>
      </c>
    </row>
    <row r="284" spans="1:13" ht="15" hidden="1" thickBot="1">
      <c r="A284" s="606"/>
      <c r="B284" s="893"/>
      <c r="C284" s="893"/>
      <c r="D284" s="605"/>
      <c r="E284" s="466"/>
      <c r="F284" s="569">
        <v>0</v>
      </c>
      <c r="G284" s="560">
        <v>0</v>
      </c>
      <c r="H284" s="560">
        <v>0</v>
      </c>
      <c r="I284" s="560">
        <v>0</v>
      </c>
      <c r="J284" s="560">
        <v>0</v>
      </c>
      <c r="K284" s="562">
        <v>0</v>
      </c>
      <c r="L284" s="528">
        <f t="shared" si="10"/>
        <v>0</v>
      </c>
      <c r="M284" s="558">
        <v>0</v>
      </c>
    </row>
    <row r="285" spans="1:13" ht="15" hidden="1" thickBot="1">
      <c r="A285" s="606"/>
      <c r="B285" s="893"/>
      <c r="C285" s="893"/>
      <c r="D285" s="605"/>
      <c r="E285" s="466"/>
      <c r="F285" s="569">
        <v>0</v>
      </c>
      <c r="G285" s="560">
        <v>0</v>
      </c>
      <c r="H285" s="560">
        <v>0</v>
      </c>
      <c r="I285" s="560">
        <v>0</v>
      </c>
      <c r="J285" s="560">
        <v>0</v>
      </c>
      <c r="K285" s="562">
        <v>0</v>
      </c>
      <c r="L285" s="528">
        <f t="shared" si="10"/>
        <v>0</v>
      </c>
      <c r="M285" s="558">
        <v>0</v>
      </c>
    </row>
    <row r="286" spans="1:13" ht="15" hidden="1" thickBot="1">
      <c r="A286" s="606"/>
      <c r="B286" s="893"/>
      <c r="C286" s="893"/>
      <c r="D286" s="605"/>
      <c r="E286" s="466"/>
      <c r="F286" s="569">
        <v>0</v>
      </c>
      <c r="G286" s="560">
        <v>0</v>
      </c>
      <c r="H286" s="560">
        <v>0</v>
      </c>
      <c r="I286" s="560">
        <v>0</v>
      </c>
      <c r="J286" s="560">
        <v>0</v>
      </c>
      <c r="K286" s="562">
        <v>0</v>
      </c>
      <c r="L286" s="528">
        <f t="shared" si="10"/>
        <v>0</v>
      </c>
      <c r="M286" s="558">
        <v>0</v>
      </c>
    </row>
    <row r="287" spans="1:13" ht="15" hidden="1" thickBot="1">
      <c r="A287" s="606"/>
      <c r="B287" s="893"/>
      <c r="C287" s="893"/>
      <c r="D287" s="605"/>
      <c r="E287" s="466"/>
      <c r="F287" s="569">
        <v>0</v>
      </c>
      <c r="G287" s="560">
        <v>0</v>
      </c>
      <c r="H287" s="560">
        <v>0</v>
      </c>
      <c r="I287" s="560">
        <v>0</v>
      </c>
      <c r="J287" s="560">
        <v>0</v>
      </c>
      <c r="K287" s="562">
        <v>0</v>
      </c>
      <c r="L287" s="528">
        <f t="shared" si="10"/>
        <v>0</v>
      </c>
      <c r="M287" s="558">
        <v>0</v>
      </c>
    </row>
    <row r="288" spans="1:13" ht="15" hidden="1" thickBot="1">
      <c r="A288" s="606"/>
      <c r="B288" s="893"/>
      <c r="C288" s="893"/>
      <c r="D288" s="605"/>
      <c r="E288" s="466"/>
      <c r="F288" s="569">
        <v>0</v>
      </c>
      <c r="G288" s="560">
        <v>0</v>
      </c>
      <c r="H288" s="560">
        <v>0</v>
      </c>
      <c r="I288" s="560">
        <v>0</v>
      </c>
      <c r="J288" s="560">
        <v>0</v>
      </c>
      <c r="K288" s="562">
        <v>0</v>
      </c>
      <c r="L288" s="528">
        <f t="shared" si="10"/>
        <v>0</v>
      </c>
      <c r="M288" s="558">
        <v>0</v>
      </c>
    </row>
    <row r="289" spans="1:13" ht="15" hidden="1" thickBot="1">
      <c r="A289" s="606"/>
      <c r="B289" s="893"/>
      <c r="C289" s="893"/>
      <c r="D289" s="605"/>
      <c r="E289" s="466"/>
      <c r="F289" s="569">
        <v>0</v>
      </c>
      <c r="G289" s="560">
        <v>0</v>
      </c>
      <c r="H289" s="560">
        <v>0</v>
      </c>
      <c r="I289" s="560">
        <v>0</v>
      </c>
      <c r="J289" s="560">
        <v>0</v>
      </c>
      <c r="K289" s="562">
        <v>0</v>
      </c>
      <c r="L289" s="528">
        <f t="shared" si="10"/>
        <v>0</v>
      </c>
      <c r="M289" s="558">
        <v>0</v>
      </c>
    </row>
    <row r="290" spans="1:13" ht="15" hidden="1" thickBot="1">
      <c r="A290" s="606"/>
      <c r="B290" s="893"/>
      <c r="C290" s="893"/>
      <c r="D290" s="605"/>
      <c r="E290" s="466"/>
      <c r="F290" s="569">
        <v>0</v>
      </c>
      <c r="G290" s="560">
        <v>0</v>
      </c>
      <c r="H290" s="560">
        <v>0</v>
      </c>
      <c r="I290" s="560">
        <v>0</v>
      </c>
      <c r="J290" s="560">
        <v>0</v>
      </c>
      <c r="K290" s="562">
        <v>0</v>
      </c>
      <c r="L290" s="528">
        <f t="shared" si="10"/>
        <v>0</v>
      </c>
      <c r="M290" s="558">
        <v>0</v>
      </c>
    </row>
    <row r="291" spans="1:13" ht="15" hidden="1" thickBot="1">
      <c r="A291" s="606"/>
      <c r="B291" s="893"/>
      <c r="C291" s="893"/>
      <c r="D291" s="605"/>
      <c r="E291" s="466"/>
      <c r="F291" s="569">
        <v>0</v>
      </c>
      <c r="G291" s="560">
        <v>0</v>
      </c>
      <c r="H291" s="560">
        <v>0</v>
      </c>
      <c r="I291" s="560">
        <v>0</v>
      </c>
      <c r="J291" s="560">
        <v>0</v>
      </c>
      <c r="K291" s="562">
        <v>0</v>
      </c>
      <c r="L291" s="528">
        <f t="shared" si="10"/>
        <v>0</v>
      </c>
      <c r="M291" s="558">
        <v>0</v>
      </c>
    </row>
    <row r="292" spans="1:13" ht="15" hidden="1" thickBot="1">
      <c r="A292" s="606"/>
      <c r="B292" s="893"/>
      <c r="C292" s="893"/>
      <c r="D292" s="605"/>
      <c r="E292" s="466"/>
      <c r="F292" s="569">
        <v>0</v>
      </c>
      <c r="G292" s="560">
        <v>0</v>
      </c>
      <c r="H292" s="560">
        <v>0</v>
      </c>
      <c r="I292" s="560">
        <v>0</v>
      </c>
      <c r="J292" s="560">
        <v>0</v>
      </c>
      <c r="K292" s="562">
        <v>0</v>
      </c>
      <c r="L292" s="528">
        <f t="shared" si="10"/>
        <v>0</v>
      </c>
      <c r="M292" s="558">
        <v>0</v>
      </c>
    </row>
    <row r="293" spans="1:13" ht="15" hidden="1" thickBot="1">
      <c r="A293" s="606"/>
      <c r="B293" s="893"/>
      <c r="C293" s="893"/>
      <c r="D293" s="605"/>
      <c r="E293" s="466"/>
      <c r="F293" s="569">
        <v>0</v>
      </c>
      <c r="G293" s="560">
        <v>0</v>
      </c>
      <c r="H293" s="560">
        <v>0</v>
      </c>
      <c r="I293" s="560">
        <v>0</v>
      </c>
      <c r="J293" s="560">
        <v>0</v>
      </c>
      <c r="K293" s="562">
        <v>0</v>
      </c>
      <c r="L293" s="528">
        <f t="shared" si="10"/>
        <v>0</v>
      </c>
      <c r="M293" s="558">
        <v>0</v>
      </c>
    </row>
    <row r="294" spans="1:13" ht="15" hidden="1" thickBot="1">
      <c r="A294" s="606"/>
      <c r="B294" s="893"/>
      <c r="C294" s="893"/>
      <c r="D294" s="605"/>
      <c r="E294" s="466"/>
      <c r="F294" s="569">
        <v>0</v>
      </c>
      <c r="G294" s="560">
        <v>0</v>
      </c>
      <c r="H294" s="560">
        <v>0</v>
      </c>
      <c r="I294" s="560">
        <v>0</v>
      </c>
      <c r="J294" s="560">
        <v>0</v>
      </c>
      <c r="K294" s="562">
        <v>0</v>
      </c>
      <c r="L294" s="528">
        <f t="shared" si="10"/>
        <v>0</v>
      </c>
      <c r="M294" s="558">
        <v>0</v>
      </c>
    </row>
    <row r="295" spans="1:13" ht="15" hidden="1" thickBot="1">
      <c r="A295" s="606"/>
      <c r="B295" s="893"/>
      <c r="C295" s="893"/>
      <c r="D295" s="605"/>
      <c r="E295" s="466"/>
      <c r="F295" s="569">
        <v>0</v>
      </c>
      <c r="G295" s="560">
        <v>0</v>
      </c>
      <c r="H295" s="560">
        <v>0</v>
      </c>
      <c r="I295" s="560">
        <v>0</v>
      </c>
      <c r="J295" s="560">
        <v>0</v>
      </c>
      <c r="K295" s="562">
        <v>0</v>
      </c>
      <c r="L295" s="528">
        <f t="shared" si="10"/>
        <v>0</v>
      </c>
      <c r="M295" s="558">
        <v>0</v>
      </c>
    </row>
    <row r="296" spans="1:13" ht="15" hidden="1" thickBot="1">
      <c r="A296" s="606"/>
      <c r="B296" s="893"/>
      <c r="C296" s="893"/>
      <c r="D296" s="605"/>
      <c r="E296" s="466"/>
      <c r="F296" s="569">
        <v>0</v>
      </c>
      <c r="G296" s="560">
        <v>0</v>
      </c>
      <c r="H296" s="560">
        <v>0</v>
      </c>
      <c r="I296" s="560">
        <v>0</v>
      </c>
      <c r="J296" s="560">
        <v>0</v>
      </c>
      <c r="K296" s="562">
        <v>0</v>
      </c>
      <c r="L296" s="528">
        <f t="shared" si="10"/>
        <v>0</v>
      </c>
      <c r="M296" s="558">
        <v>0</v>
      </c>
    </row>
    <row r="297" spans="1:13" ht="15" hidden="1" thickBot="1">
      <c r="A297" s="606"/>
      <c r="B297" s="893"/>
      <c r="C297" s="893"/>
      <c r="D297" s="605"/>
      <c r="E297" s="466"/>
      <c r="F297" s="569">
        <v>0</v>
      </c>
      <c r="G297" s="560">
        <v>0</v>
      </c>
      <c r="H297" s="560">
        <v>0</v>
      </c>
      <c r="I297" s="560">
        <v>0</v>
      </c>
      <c r="J297" s="560">
        <v>0</v>
      </c>
      <c r="K297" s="562">
        <v>0</v>
      </c>
      <c r="L297" s="528">
        <f t="shared" si="10"/>
        <v>0</v>
      </c>
      <c r="M297" s="558">
        <v>0</v>
      </c>
    </row>
    <row r="298" spans="1:13" ht="15" hidden="1" thickBot="1">
      <c r="A298" s="606"/>
      <c r="B298" s="893"/>
      <c r="C298" s="893"/>
      <c r="D298" s="605"/>
      <c r="E298" s="466"/>
      <c r="F298" s="569">
        <v>0</v>
      </c>
      <c r="G298" s="560">
        <v>0</v>
      </c>
      <c r="H298" s="560">
        <v>0</v>
      </c>
      <c r="I298" s="560">
        <v>0</v>
      </c>
      <c r="J298" s="560">
        <v>0</v>
      </c>
      <c r="K298" s="562">
        <v>0</v>
      </c>
      <c r="L298" s="528">
        <f t="shared" si="10"/>
        <v>0</v>
      </c>
      <c r="M298" s="558">
        <v>0</v>
      </c>
    </row>
    <row r="299" spans="1:13" ht="15" hidden="1" thickBot="1">
      <c r="A299" s="606"/>
      <c r="B299" s="893"/>
      <c r="C299" s="893"/>
      <c r="D299" s="605"/>
      <c r="E299" s="466"/>
      <c r="F299" s="569">
        <v>0</v>
      </c>
      <c r="G299" s="560">
        <v>0</v>
      </c>
      <c r="H299" s="560">
        <v>0</v>
      </c>
      <c r="I299" s="560">
        <v>0</v>
      </c>
      <c r="J299" s="560">
        <v>0</v>
      </c>
      <c r="K299" s="562">
        <v>0</v>
      </c>
      <c r="L299" s="528">
        <f t="shared" si="10"/>
        <v>0</v>
      </c>
      <c r="M299" s="558">
        <v>0</v>
      </c>
    </row>
    <row r="300" spans="1:13" ht="15" hidden="1" thickBot="1">
      <c r="A300" s="606"/>
      <c r="B300" s="893"/>
      <c r="C300" s="893"/>
      <c r="D300" s="605"/>
      <c r="E300" s="466"/>
      <c r="F300" s="569">
        <v>0</v>
      </c>
      <c r="G300" s="560">
        <v>0</v>
      </c>
      <c r="H300" s="560">
        <v>0</v>
      </c>
      <c r="I300" s="560">
        <v>0</v>
      </c>
      <c r="J300" s="560">
        <v>0</v>
      </c>
      <c r="K300" s="562">
        <v>0</v>
      </c>
      <c r="L300" s="528">
        <f t="shared" si="10"/>
        <v>0</v>
      </c>
      <c r="M300" s="558">
        <v>0</v>
      </c>
    </row>
    <row r="301" spans="1:13" ht="15" hidden="1" thickBot="1">
      <c r="A301" s="606"/>
      <c r="B301" s="893"/>
      <c r="C301" s="893"/>
      <c r="D301" s="605"/>
      <c r="E301" s="466"/>
      <c r="F301" s="569">
        <v>0</v>
      </c>
      <c r="G301" s="560">
        <v>0</v>
      </c>
      <c r="H301" s="560">
        <v>0</v>
      </c>
      <c r="I301" s="560">
        <v>0</v>
      </c>
      <c r="J301" s="560">
        <v>0</v>
      </c>
      <c r="K301" s="562">
        <v>0</v>
      </c>
      <c r="L301" s="528">
        <f t="shared" si="10"/>
        <v>0</v>
      </c>
      <c r="M301" s="558">
        <v>0</v>
      </c>
    </row>
    <row r="302" spans="1:13" ht="15" hidden="1" thickBot="1">
      <c r="A302" s="606"/>
      <c r="B302" s="893"/>
      <c r="C302" s="893"/>
      <c r="D302" s="605"/>
      <c r="E302" s="466"/>
      <c r="F302" s="569">
        <v>0</v>
      </c>
      <c r="G302" s="560">
        <v>0</v>
      </c>
      <c r="H302" s="560">
        <v>0</v>
      </c>
      <c r="I302" s="560">
        <v>0</v>
      </c>
      <c r="J302" s="560">
        <v>0</v>
      </c>
      <c r="K302" s="562">
        <v>0</v>
      </c>
      <c r="L302" s="528">
        <f t="shared" si="10"/>
        <v>0</v>
      </c>
      <c r="M302" s="558">
        <v>0</v>
      </c>
    </row>
    <row r="303" spans="1:13" ht="15" hidden="1" thickBot="1">
      <c r="A303" s="606"/>
      <c r="B303" s="893"/>
      <c r="C303" s="893"/>
      <c r="D303" s="605"/>
      <c r="E303" s="466"/>
      <c r="F303" s="569">
        <v>0</v>
      </c>
      <c r="G303" s="560">
        <v>0</v>
      </c>
      <c r="H303" s="560">
        <v>0</v>
      </c>
      <c r="I303" s="560">
        <v>0</v>
      </c>
      <c r="J303" s="560">
        <v>0</v>
      </c>
      <c r="K303" s="562">
        <v>0</v>
      </c>
      <c r="L303" s="528">
        <f t="shared" si="10"/>
        <v>0</v>
      </c>
      <c r="M303" s="558">
        <v>0</v>
      </c>
    </row>
    <row r="304" spans="1:13" ht="15" hidden="1" thickBot="1">
      <c r="A304" s="606"/>
      <c r="B304" s="893"/>
      <c r="C304" s="893"/>
      <c r="D304" s="605"/>
      <c r="E304" s="466"/>
      <c r="F304" s="569">
        <v>0</v>
      </c>
      <c r="G304" s="560">
        <v>0</v>
      </c>
      <c r="H304" s="560">
        <v>0</v>
      </c>
      <c r="I304" s="560">
        <v>0</v>
      </c>
      <c r="J304" s="560">
        <v>0</v>
      </c>
      <c r="K304" s="562">
        <v>0</v>
      </c>
      <c r="L304" s="528">
        <f t="shared" si="10"/>
        <v>0</v>
      </c>
      <c r="M304" s="558">
        <v>0</v>
      </c>
    </row>
    <row r="305" spans="1:13" ht="15" hidden="1" thickBot="1">
      <c r="A305" s="606"/>
      <c r="B305" s="893"/>
      <c r="C305" s="893"/>
      <c r="D305" s="605"/>
      <c r="E305" s="466"/>
      <c r="F305" s="569">
        <v>0</v>
      </c>
      <c r="G305" s="560">
        <v>0</v>
      </c>
      <c r="H305" s="560">
        <v>0</v>
      </c>
      <c r="I305" s="560">
        <v>0</v>
      </c>
      <c r="J305" s="560">
        <v>0</v>
      </c>
      <c r="K305" s="562">
        <v>0</v>
      </c>
      <c r="L305" s="528">
        <f t="shared" si="10"/>
        <v>0</v>
      </c>
      <c r="M305" s="558">
        <v>0</v>
      </c>
    </row>
    <row r="306" spans="1:13" ht="15" hidden="1" thickBot="1">
      <c r="A306" s="606"/>
      <c r="B306" s="893"/>
      <c r="C306" s="893"/>
      <c r="D306" s="605"/>
      <c r="E306" s="466"/>
      <c r="F306" s="569">
        <v>0</v>
      </c>
      <c r="G306" s="560">
        <v>0</v>
      </c>
      <c r="H306" s="560">
        <v>0</v>
      </c>
      <c r="I306" s="560">
        <v>0</v>
      </c>
      <c r="J306" s="560">
        <v>0</v>
      </c>
      <c r="K306" s="562">
        <v>0</v>
      </c>
      <c r="L306" s="528">
        <f t="shared" si="10"/>
        <v>0</v>
      </c>
      <c r="M306" s="558">
        <v>0</v>
      </c>
    </row>
    <row r="307" spans="1:13" ht="15" hidden="1" thickBot="1">
      <c r="A307" s="606"/>
      <c r="B307" s="893"/>
      <c r="C307" s="893"/>
      <c r="D307" s="605"/>
      <c r="E307" s="466"/>
      <c r="F307" s="569">
        <v>0</v>
      </c>
      <c r="G307" s="560">
        <v>0</v>
      </c>
      <c r="H307" s="560">
        <v>0</v>
      </c>
      <c r="I307" s="560">
        <v>0</v>
      </c>
      <c r="J307" s="560">
        <v>0</v>
      </c>
      <c r="K307" s="562">
        <v>0</v>
      </c>
      <c r="L307" s="528">
        <f t="shared" si="10"/>
        <v>0</v>
      </c>
      <c r="M307" s="558">
        <v>0</v>
      </c>
    </row>
    <row r="308" spans="1:13" ht="15" hidden="1" thickBot="1">
      <c r="A308" s="606"/>
      <c r="B308" s="893"/>
      <c r="C308" s="893"/>
      <c r="D308" s="605"/>
      <c r="E308" s="466"/>
      <c r="F308" s="569">
        <v>0</v>
      </c>
      <c r="G308" s="560">
        <v>0</v>
      </c>
      <c r="H308" s="560">
        <v>0</v>
      </c>
      <c r="I308" s="560">
        <v>0</v>
      </c>
      <c r="J308" s="560">
        <v>0</v>
      </c>
      <c r="K308" s="562">
        <v>0</v>
      </c>
      <c r="L308" s="528">
        <f t="shared" si="10"/>
        <v>0</v>
      </c>
      <c r="M308" s="558">
        <v>0</v>
      </c>
    </row>
    <row r="309" spans="1:13" ht="15" hidden="1" thickBot="1">
      <c r="A309" s="606"/>
      <c r="B309" s="893"/>
      <c r="C309" s="893"/>
      <c r="D309" s="605"/>
      <c r="E309" s="466"/>
      <c r="F309" s="569">
        <v>0</v>
      </c>
      <c r="G309" s="560">
        <v>0</v>
      </c>
      <c r="H309" s="560">
        <v>0</v>
      </c>
      <c r="I309" s="560">
        <v>0</v>
      </c>
      <c r="J309" s="560">
        <v>0</v>
      </c>
      <c r="K309" s="562">
        <v>0</v>
      </c>
      <c r="L309" s="528">
        <f t="shared" si="10"/>
        <v>0</v>
      </c>
      <c r="M309" s="558">
        <v>0</v>
      </c>
    </row>
    <row r="310" spans="1:13" ht="15" hidden="1" thickBot="1">
      <c r="A310" s="606"/>
      <c r="B310" s="893"/>
      <c r="C310" s="893"/>
      <c r="D310" s="605"/>
      <c r="E310" s="466"/>
      <c r="F310" s="569">
        <v>0</v>
      </c>
      <c r="G310" s="560">
        <v>0</v>
      </c>
      <c r="H310" s="560">
        <v>0</v>
      </c>
      <c r="I310" s="560">
        <v>0</v>
      </c>
      <c r="J310" s="560">
        <v>0</v>
      </c>
      <c r="K310" s="562">
        <v>0</v>
      </c>
      <c r="L310" s="528">
        <f>+F310+G310-H310-I310-J310+K310</f>
        <v>0</v>
      </c>
      <c r="M310" s="558">
        <v>0</v>
      </c>
    </row>
    <row r="311" spans="1:13" ht="15" hidden="1" thickBot="1">
      <c r="A311" s="606"/>
      <c r="B311" s="893"/>
      <c r="C311" s="893"/>
      <c r="D311" s="605"/>
      <c r="E311" s="466"/>
      <c r="F311" s="569">
        <v>0</v>
      </c>
      <c r="G311" s="560">
        <v>0</v>
      </c>
      <c r="H311" s="560">
        <v>0</v>
      </c>
      <c r="I311" s="560">
        <v>0</v>
      </c>
      <c r="J311" s="560">
        <v>0</v>
      </c>
      <c r="K311" s="562">
        <v>0</v>
      </c>
      <c r="L311" s="528">
        <f>+F311+G311-H311-I311-J311+K311</f>
        <v>0</v>
      </c>
      <c r="M311" s="558">
        <v>0</v>
      </c>
    </row>
    <row r="312" spans="1:13" ht="15" hidden="1" thickBot="1">
      <c r="A312" s="606"/>
      <c r="B312" s="893"/>
      <c r="C312" s="893"/>
      <c r="D312" s="605"/>
      <c r="E312" s="466"/>
      <c r="F312" s="569">
        <v>0</v>
      </c>
      <c r="G312" s="560">
        <v>0</v>
      </c>
      <c r="H312" s="560">
        <v>0</v>
      </c>
      <c r="I312" s="560">
        <v>0</v>
      </c>
      <c r="J312" s="560">
        <v>0</v>
      </c>
      <c r="K312" s="562">
        <v>0</v>
      </c>
      <c r="L312" s="528">
        <f>+F312+G312-H312-I312-J312+K312</f>
        <v>0</v>
      </c>
      <c r="M312" s="558">
        <v>0</v>
      </c>
    </row>
    <row r="313" spans="1:13" ht="15" hidden="1" thickBot="1">
      <c r="A313" s="604"/>
      <c r="B313" s="904"/>
      <c r="C313" s="904"/>
      <c r="D313" s="603"/>
      <c r="E313" s="602"/>
      <c r="F313" s="569">
        <v>0</v>
      </c>
      <c r="G313" s="560">
        <v>0</v>
      </c>
      <c r="H313" s="560">
        <v>0</v>
      </c>
      <c r="I313" s="560">
        <v>0</v>
      </c>
      <c r="J313" s="560">
        <v>0</v>
      </c>
      <c r="K313" s="562">
        <v>0</v>
      </c>
      <c r="L313" s="528">
        <f>+F313+G313-H313-I313-J313+K313</f>
        <v>0</v>
      </c>
      <c r="M313" s="558">
        <v>0</v>
      </c>
    </row>
    <row r="314" spans="1:13" ht="15" thickBot="1" thickTop="1">
      <c r="A314" s="895" t="s">
        <v>634</v>
      </c>
      <c r="B314" s="896"/>
      <c r="C314" s="896"/>
      <c r="D314" s="896"/>
      <c r="E314" s="897"/>
      <c r="F314" s="557">
        <f aca="true" t="shared" si="11" ref="F314:M314">SUM(F214:F313)</f>
        <v>0</v>
      </c>
      <c r="G314" s="556">
        <f t="shared" si="11"/>
        <v>0</v>
      </c>
      <c r="H314" s="556">
        <f t="shared" si="11"/>
        <v>0</v>
      </c>
      <c r="I314" s="556">
        <f t="shared" si="11"/>
        <v>0</v>
      </c>
      <c r="J314" s="556">
        <f t="shared" si="11"/>
        <v>0</v>
      </c>
      <c r="K314" s="555">
        <f t="shared" si="11"/>
        <v>0</v>
      </c>
      <c r="L314" s="554">
        <f t="shared" si="11"/>
        <v>0</v>
      </c>
      <c r="M314" s="554">
        <f t="shared" si="11"/>
        <v>0</v>
      </c>
    </row>
    <row r="315" spans="1:13" ht="15" thickBot="1" thickTop="1">
      <c r="A315" s="898" t="s">
        <v>572</v>
      </c>
      <c r="B315" s="899"/>
      <c r="C315" s="899"/>
      <c r="D315" s="899"/>
      <c r="E315" s="900"/>
      <c r="F315" s="573"/>
      <c r="G315" s="572"/>
      <c r="H315" s="572"/>
      <c r="I315" s="572"/>
      <c r="J315" s="572"/>
      <c r="K315" s="571"/>
      <c r="L315" s="570"/>
      <c r="M315" s="570"/>
    </row>
    <row r="316" spans="1:13" ht="15" thickTop="1">
      <c r="A316" s="606"/>
      <c r="B316" s="893"/>
      <c r="C316" s="893"/>
      <c r="D316" s="605"/>
      <c r="E316" s="466"/>
      <c r="F316" s="569">
        <v>0</v>
      </c>
      <c r="G316" s="560">
        <v>0</v>
      </c>
      <c r="H316" s="560">
        <v>0</v>
      </c>
      <c r="I316" s="560">
        <v>0</v>
      </c>
      <c r="J316" s="560">
        <v>0</v>
      </c>
      <c r="K316" s="562">
        <v>0</v>
      </c>
      <c r="L316" s="528">
        <f aca="true" t="shared" si="12" ref="L316:L347">+F316+G316-H316-I316-J316+K316</f>
        <v>0</v>
      </c>
      <c r="M316" s="558">
        <v>0</v>
      </c>
    </row>
    <row r="317" spans="1:13" ht="14.25">
      <c r="A317" s="606"/>
      <c r="B317" s="893"/>
      <c r="C317" s="893"/>
      <c r="D317" s="605"/>
      <c r="E317" s="466"/>
      <c r="F317" s="569">
        <v>0</v>
      </c>
      <c r="G317" s="560">
        <v>0</v>
      </c>
      <c r="H317" s="560">
        <v>0</v>
      </c>
      <c r="I317" s="560">
        <v>0</v>
      </c>
      <c r="J317" s="560">
        <v>0</v>
      </c>
      <c r="K317" s="562">
        <v>0</v>
      </c>
      <c r="L317" s="528">
        <f t="shared" si="12"/>
        <v>0</v>
      </c>
      <c r="M317" s="558">
        <v>0</v>
      </c>
    </row>
    <row r="318" spans="1:13" ht="14.25">
      <c r="A318" s="606"/>
      <c r="B318" s="893"/>
      <c r="C318" s="893"/>
      <c r="D318" s="605"/>
      <c r="E318" s="466"/>
      <c r="F318" s="569">
        <v>0</v>
      </c>
      <c r="G318" s="560">
        <v>0</v>
      </c>
      <c r="H318" s="560">
        <v>0</v>
      </c>
      <c r="I318" s="560">
        <v>0</v>
      </c>
      <c r="J318" s="560">
        <v>0</v>
      </c>
      <c r="K318" s="562">
        <v>0</v>
      </c>
      <c r="L318" s="528">
        <f t="shared" si="12"/>
        <v>0</v>
      </c>
      <c r="M318" s="558">
        <v>0</v>
      </c>
    </row>
    <row r="319" spans="1:13" ht="14.25">
      <c r="A319" s="606"/>
      <c r="B319" s="893"/>
      <c r="C319" s="893"/>
      <c r="D319" s="605"/>
      <c r="E319" s="466"/>
      <c r="F319" s="569">
        <v>0</v>
      </c>
      <c r="G319" s="560">
        <v>0</v>
      </c>
      <c r="H319" s="560">
        <v>0</v>
      </c>
      <c r="I319" s="560">
        <v>0</v>
      </c>
      <c r="J319" s="560">
        <v>0</v>
      </c>
      <c r="K319" s="562">
        <v>0</v>
      </c>
      <c r="L319" s="528">
        <f t="shared" si="12"/>
        <v>0</v>
      </c>
      <c r="M319" s="558">
        <v>0</v>
      </c>
    </row>
    <row r="320" spans="1:13" ht="14.25">
      <c r="A320" s="606"/>
      <c r="B320" s="893"/>
      <c r="C320" s="893"/>
      <c r="D320" s="605"/>
      <c r="E320" s="466"/>
      <c r="F320" s="569">
        <v>0</v>
      </c>
      <c r="G320" s="560">
        <v>0</v>
      </c>
      <c r="H320" s="560">
        <v>0</v>
      </c>
      <c r="I320" s="560">
        <v>0</v>
      </c>
      <c r="J320" s="560">
        <v>0</v>
      </c>
      <c r="K320" s="562">
        <v>0</v>
      </c>
      <c r="L320" s="528">
        <f t="shared" si="12"/>
        <v>0</v>
      </c>
      <c r="M320" s="558">
        <v>0</v>
      </c>
    </row>
    <row r="321" spans="1:13" ht="14.25">
      <c r="A321" s="606"/>
      <c r="B321" s="893"/>
      <c r="C321" s="893"/>
      <c r="D321" s="605"/>
      <c r="E321" s="466"/>
      <c r="F321" s="569">
        <v>0</v>
      </c>
      <c r="G321" s="560">
        <v>0</v>
      </c>
      <c r="H321" s="560">
        <v>0</v>
      </c>
      <c r="I321" s="560">
        <v>0</v>
      </c>
      <c r="J321" s="560">
        <v>0</v>
      </c>
      <c r="K321" s="562">
        <v>0</v>
      </c>
      <c r="L321" s="528">
        <f t="shared" si="12"/>
        <v>0</v>
      </c>
      <c r="M321" s="558">
        <v>0</v>
      </c>
    </row>
    <row r="322" spans="1:13" ht="14.25">
      <c r="A322" s="606"/>
      <c r="B322" s="893"/>
      <c r="C322" s="893"/>
      <c r="D322" s="605"/>
      <c r="E322" s="466"/>
      <c r="F322" s="569">
        <v>0</v>
      </c>
      <c r="G322" s="560">
        <v>0</v>
      </c>
      <c r="H322" s="560">
        <v>0</v>
      </c>
      <c r="I322" s="560">
        <v>0</v>
      </c>
      <c r="J322" s="560">
        <v>0</v>
      </c>
      <c r="K322" s="562">
        <v>0</v>
      </c>
      <c r="L322" s="528">
        <f t="shared" si="12"/>
        <v>0</v>
      </c>
      <c r="M322" s="558">
        <v>0</v>
      </c>
    </row>
    <row r="323" spans="1:13" ht="14.25">
      <c r="A323" s="606"/>
      <c r="B323" s="893"/>
      <c r="C323" s="893"/>
      <c r="D323" s="605"/>
      <c r="E323" s="466"/>
      <c r="F323" s="569">
        <v>0</v>
      </c>
      <c r="G323" s="560">
        <v>0</v>
      </c>
      <c r="H323" s="560">
        <v>0</v>
      </c>
      <c r="I323" s="560">
        <v>0</v>
      </c>
      <c r="J323" s="560">
        <v>0</v>
      </c>
      <c r="K323" s="562">
        <v>0</v>
      </c>
      <c r="L323" s="528">
        <f t="shared" si="12"/>
        <v>0</v>
      </c>
      <c r="M323" s="558">
        <v>0</v>
      </c>
    </row>
    <row r="324" spans="1:13" ht="14.25">
      <c r="A324" s="606"/>
      <c r="B324" s="893"/>
      <c r="C324" s="893"/>
      <c r="D324" s="605"/>
      <c r="E324" s="466"/>
      <c r="F324" s="569">
        <v>0</v>
      </c>
      <c r="G324" s="560">
        <v>0</v>
      </c>
      <c r="H324" s="560">
        <v>0</v>
      </c>
      <c r="I324" s="560">
        <v>0</v>
      </c>
      <c r="J324" s="560">
        <v>0</v>
      </c>
      <c r="K324" s="562">
        <v>0</v>
      </c>
      <c r="L324" s="528">
        <f t="shared" si="12"/>
        <v>0</v>
      </c>
      <c r="M324" s="558">
        <v>0</v>
      </c>
    </row>
    <row r="325" spans="1:13" ht="14.25">
      <c r="A325" s="606"/>
      <c r="B325" s="893"/>
      <c r="C325" s="893"/>
      <c r="D325" s="605"/>
      <c r="E325" s="466"/>
      <c r="F325" s="569">
        <v>0</v>
      </c>
      <c r="G325" s="560">
        <v>0</v>
      </c>
      <c r="H325" s="560">
        <v>0</v>
      </c>
      <c r="I325" s="560">
        <v>0</v>
      </c>
      <c r="J325" s="560">
        <v>0</v>
      </c>
      <c r="K325" s="562">
        <v>0</v>
      </c>
      <c r="L325" s="528">
        <f t="shared" si="12"/>
        <v>0</v>
      </c>
      <c r="M325" s="558">
        <v>0</v>
      </c>
    </row>
    <row r="326" spans="1:13" ht="14.25">
      <c r="A326" s="606"/>
      <c r="B326" s="893"/>
      <c r="C326" s="893"/>
      <c r="D326" s="605"/>
      <c r="E326" s="466"/>
      <c r="F326" s="569">
        <v>0</v>
      </c>
      <c r="G326" s="560">
        <v>0</v>
      </c>
      <c r="H326" s="560">
        <v>0</v>
      </c>
      <c r="I326" s="560">
        <v>0</v>
      </c>
      <c r="J326" s="560">
        <v>0</v>
      </c>
      <c r="K326" s="562">
        <v>0</v>
      </c>
      <c r="L326" s="528">
        <f t="shared" si="12"/>
        <v>0</v>
      </c>
      <c r="M326" s="558">
        <v>0</v>
      </c>
    </row>
    <row r="327" spans="1:13" ht="14.25">
      <c r="A327" s="606"/>
      <c r="B327" s="893"/>
      <c r="C327" s="893"/>
      <c r="D327" s="605"/>
      <c r="E327" s="466"/>
      <c r="F327" s="569">
        <v>0</v>
      </c>
      <c r="G327" s="560">
        <v>0</v>
      </c>
      <c r="H327" s="560">
        <v>0</v>
      </c>
      <c r="I327" s="560">
        <v>0</v>
      </c>
      <c r="J327" s="560">
        <v>0</v>
      </c>
      <c r="K327" s="562">
        <v>0</v>
      </c>
      <c r="L327" s="528">
        <f t="shared" si="12"/>
        <v>0</v>
      </c>
      <c r="M327" s="558">
        <v>0</v>
      </c>
    </row>
    <row r="328" spans="1:13" ht="14.25">
      <c r="A328" s="606"/>
      <c r="B328" s="893"/>
      <c r="C328" s="893"/>
      <c r="D328" s="605"/>
      <c r="E328" s="466"/>
      <c r="F328" s="569">
        <v>0</v>
      </c>
      <c r="G328" s="560">
        <v>0</v>
      </c>
      <c r="H328" s="560">
        <v>0</v>
      </c>
      <c r="I328" s="560">
        <v>0</v>
      </c>
      <c r="J328" s="560">
        <v>0</v>
      </c>
      <c r="K328" s="562">
        <v>0</v>
      </c>
      <c r="L328" s="528">
        <f t="shared" si="12"/>
        <v>0</v>
      </c>
      <c r="M328" s="558">
        <v>0</v>
      </c>
    </row>
    <row r="329" spans="1:13" ht="14.25">
      <c r="A329" s="606"/>
      <c r="B329" s="893"/>
      <c r="C329" s="893"/>
      <c r="D329" s="605"/>
      <c r="E329" s="466"/>
      <c r="F329" s="569">
        <v>0</v>
      </c>
      <c r="G329" s="560">
        <v>0</v>
      </c>
      <c r="H329" s="560">
        <v>0</v>
      </c>
      <c r="I329" s="560">
        <v>0</v>
      </c>
      <c r="J329" s="560">
        <v>0</v>
      </c>
      <c r="K329" s="562">
        <v>0</v>
      </c>
      <c r="L329" s="528">
        <f t="shared" si="12"/>
        <v>0</v>
      </c>
      <c r="M329" s="558">
        <v>0</v>
      </c>
    </row>
    <row r="330" spans="1:13" ht="14.25">
      <c r="A330" s="606"/>
      <c r="B330" s="893"/>
      <c r="C330" s="893"/>
      <c r="D330" s="605"/>
      <c r="E330" s="466"/>
      <c r="F330" s="569">
        <v>0</v>
      </c>
      <c r="G330" s="560">
        <v>0</v>
      </c>
      <c r="H330" s="560">
        <v>0</v>
      </c>
      <c r="I330" s="560">
        <v>0</v>
      </c>
      <c r="J330" s="560">
        <v>0</v>
      </c>
      <c r="K330" s="562">
        <v>0</v>
      </c>
      <c r="L330" s="528">
        <f t="shared" si="12"/>
        <v>0</v>
      </c>
      <c r="M330" s="558">
        <v>0</v>
      </c>
    </row>
    <row r="331" spans="1:13" ht="14.25">
      <c r="A331" s="606"/>
      <c r="B331" s="893"/>
      <c r="C331" s="893"/>
      <c r="D331" s="605"/>
      <c r="E331" s="466"/>
      <c r="F331" s="569">
        <v>0</v>
      </c>
      <c r="G331" s="560">
        <v>0</v>
      </c>
      <c r="H331" s="560">
        <v>0</v>
      </c>
      <c r="I331" s="560">
        <v>0</v>
      </c>
      <c r="J331" s="560">
        <v>0</v>
      </c>
      <c r="K331" s="562">
        <v>0</v>
      </c>
      <c r="L331" s="528">
        <f t="shared" si="12"/>
        <v>0</v>
      </c>
      <c r="M331" s="558">
        <v>0</v>
      </c>
    </row>
    <row r="332" spans="1:13" ht="14.25">
      <c r="A332" s="606"/>
      <c r="B332" s="893"/>
      <c r="C332" s="893"/>
      <c r="D332" s="605"/>
      <c r="E332" s="466"/>
      <c r="F332" s="569">
        <v>0</v>
      </c>
      <c r="G332" s="560">
        <v>0</v>
      </c>
      <c r="H332" s="560">
        <v>0</v>
      </c>
      <c r="I332" s="560">
        <v>0</v>
      </c>
      <c r="J332" s="560">
        <v>0</v>
      </c>
      <c r="K332" s="562">
        <v>0</v>
      </c>
      <c r="L332" s="528">
        <f t="shared" si="12"/>
        <v>0</v>
      </c>
      <c r="M332" s="558">
        <v>0</v>
      </c>
    </row>
    <row r="333" spans="1:13" ht="14.25">
      <c r="A333" s="606"/>
      <c r="B333" s="893"/>
      <c r="C333" s="893"/>
      <c r="D333" s="605"/>
      <c r="E333" s="466"/>
      <c r="F333" s="569">
        <v>0</v>
      </c>
      <c r="G333" s="560">
        <v>0</v>
      </c>
      <c r="H333" s="560">
        <v>0</v>
      </c>
      <c r="I333" s="560">
        <v>0</v>
      </c>
      <c r="J333" s="560">
        <v>0</v>
      </c>
      <c r="K333" s="562">
        <v>0</v>
      </c>
      <c r="L333" s="528">
        <f t="shared" si="12"/>
        <v>0</v>
      </c>
      <c r="M333" s="558">
        <v>0</v>
      </c>
    </row>
    <row r="334" spans="1:13" ht="14.25">
      <c r="A334" s="606"/>
      <c r="B334" s="893"/>
      <c r="C334" s="893"/>
      <c r="D334" s="605"/>
      <c r="E334" s="466"/>
      <c r="F334" s="569">
        <v>0</v>
      </c>
      <c r="G334" s="560">
        <v>0</v>
      </c>
      <c r="H334" s="560">
        <v>0</v>
      </c>
      <c r="I334" s="560">
        <v>0</v>
      </c>
      <c r="J334" s="560">
        <v>0</v>
      </c>
      <c r="K334" s="562">
        <v>0</v>
      </c>
      <c r="L334" s="528">
        <f t="shared" si="12"/>
        <v>0</v>
      </c>
      <c r="M334" s="558">
        <v>0</v>
      </c>
    </row>
    <row r="335" spans="1:13" ht="15" thickBot="1">
      <c r="A335" s="606"/>
      <c r="B335" s="893"/>
      <c r="C335" s="893"/>
      <c r="D335" s="605"/>
      <c r="E335" s="466"/>
      <c r="F335" s="569">
        <v>0</v>
      </c>
      <c r="G335" s="560">
        <v>0</v>
      </c>
      <c r="H335" s="560">
        <v>0</v>
      </c>
      <c r="I335" s="560">
        <v>0</v>
      </c>
      <c r="J335" s="560">
        <v>0</v>
      </c>
      <c r="K335" s="562">
        <v>0</v>
      </c>
      <c r="L335" s="528">
        <f t="shared" si="12"/>
        <v>0</v>
      </c>
      <c r="M335" s="558">
        <v>0</v>
      </c>
    </row>
    <row r="336" spans="1:13" ht="15" hidden="1" thickBot="1">
      <c r="A336" s="606"/>
      <c r="B336" s="893"/>
      <c r="C336" s="893"/>
      <c r="D336" s="605"/>
      <c r="E336" s="466"/>
      <c r="F336" s="569">
        <v>0</v>
      </c>
      <c r="G336" s="560">
        <v>0</v>
      </c>
      <c r="H336" s="560">
        <v>0</v>
      </c>
      <c r="I336" s="560">
        <v>0</v>
      </c>
      <c r="J336" s="560">
        <v>0</v>
      </c>
      <c r="K336" s="562">
        <v>0</v>
      </c>
      <c r="L336" s="528">
        <f t="shared" si="12"/>
        <v>0</v>
      </c>
      <c r="M336" s="558">
        <v>0</v>
      </c>
    </row>
    <row r="337" spans="1:13" ht="15" hidden="1" thickBot="1">
      <c r="A337" s="606"/>
      <c r="B337" s="893"/>
      <c r="C337" s="893"/>
      <c r="D337" s="605"/>
      <c r="E337" s="466"/>
      <c r="F337" s="569">
        <v>0</v>
      </c>
      <c r="G337" s="560">
        <v>0</v>
      </c>
      <c r="H337" s="560">
        <v>0</v>
      </c>
      <c r="I337" s="560">
        <v>0</v>
      </c>
      <c r="J337" s="560">
        <v>0</v>
      </c>
      <c r="K337" s="562">
        <v>0</v>
      </c>
      <c r="L337" s="528">
        <f t="shared" si="12"/>
        <v>0</v>
      </c>
      <c r="M337" s="558">
        <v>0</v>
      </c>
    </row>
    <row r="338" spans="1:13" ht="15" hidden="1" thickBot="1">
      <c r="A338" s="606"/>
      <c r="B338" s="893"/>
      <c r="C338" s="893"/>
      <c r="D338" s="605"/>
      <c r="E338" s="466"/>
      <c r="F338" s="569">
        <v>0</v>
      </c>
      <c r="G338" s="560">
        <v>0</v>
      </c>
      <c r="H338" s="560">
        <v>0</v>
      </c>
      <c r="I338" s="560">
        <v>0</v>
      </c>
      <c r="J338" s="560">
        <v>0</v>
      </c>
      <c r="K338" s="562">
        <v>0</v>
      </c>
      <c r="L338" s="528">
        <f t="shared" si="12"/>
        <v>0</v>
      </c>
      <c r="M338" s="558">
        <v>0</v>
      </c>
    </row>
    <row r="339" spans="1:13" ht="15" hidden="1" thickBot="1">
      <c r="A339" s="606"/>
      <c r="B339" s="893"/>
      <c r="C339" s="893"/>
      <c r="D339" s="605"/>
      <c r="E339" s="466"/>
      <c r="F339" s="569">
        <v>0</v>
      </c>
      <c r="G339" s="560">
        <v>0</v>
      </c>
      <c r="H339" s="560">
        <v>0</v>
      </c>
      <c r="I339" s="560">
        <v>0</v>
      </c>
      <c r="J339" s="560">
        <v>0</v>
      </c>
      <c r="K339" s="562">
        <v>0</v>
      </c>
      <c r="L339" s="528">
        <f t="shared" si="12"/>
        <v>0</v>
      </c>
      <c r="M339" s="558">
        <v>0</v>
      </c>
    </row>
    <row r="340" spans="1:13" ht="15" hidden="1" thickBot="1">
      <c r="A340" s="606"/>
      <c r="B340" s="893"/>
      <c r="C340" s="893"/>
      <c r="D340" s="605"/>
      <c r="E340" s="466"/>
      <c r="F340" s="569">
        <v>0</v>
      </c>
      <c r="G340" s="560">
        <v>0</v>
      </c>
      <c r="H340" s="560">
        <v>0</v>
      </c>
      <c r="I340" s="560">
        <v>0</v>
      </c>
      <c r="J340" s="560">
        <v>0</v>
      </c>
      <c r="K340" s="562">
        <v>0</v>
      </c>
      <c r="L340" s="528">
        <f t="shared" si="12"/>
        <v>0</v>
      </c>
      <c r="M340" s="558">
        <v>0</v>
      </c>
    </row>
    <row r="341" spans="1:13" ht="15" hidden="1" thickBot="1">
      <c r="A341" s="606"/>
      <c r="B341" s="893"/>
      <c r="C341" s="893"/>
      <c r="D341" s="605"/>
      <c r="E341" s="466"/>
      <c r="F341" s="569">
        <v>0</v>
      </c>
      <c r="G341" s="560">
        <v>0</v>
      </c>
      <c r="H341" s="560">
        <v>0</v>
      </c>
      <c r="I341" s="560">
        <v>0</v>
      </c>
      <c r="J341" s="560">
        <v>0</v>
      </c>
      <c r="K341" s="562">
        <v>0</v>
      </c>
      <c r="L341" s="528">
        <f t="shared" si="12"/>
        <v>0</v>
      </c>
      <c r="M341" s="558">
        <v>0</v>
      </c>
    </row>
    <row r="342" spans="1:13" ht="15" hidden="1" thickBot="1">
      <c r="A342" s="606"/>
      <c r="B342" s="893"/>
      <c r="C342" s="893"/>
      <c r="D342" s="605"/>
      <c r="E342" s="466"/>
      <c r="F342" s="569">
        <v>0</v>
      </c>
      <c r="G342" s="560">
        <v>0</v>
      </c>
      <c r="H342" s="560">
        <v>0</v>
      </c>
      <c r="I342" s="560">
        <v>0</v>
      </c>
      <c r="J342" s="560">
        <v>0</v>
      </c>
      <c r="K342" s="562">
        <v>0</v>
      </c>
      <c r="L342" s="528">
        <f t="shared" si="12"/>
        <v>0</v>
      </c>
      <c r="M342" s="558">
        <v>0</v>
      </c>
    </row>
    <row r="343" spans="1:13" ht="15" hidden="1" thickBot="1">
      <c r="A343" s="606"/>
      <c r="B343" s="893"/>
      <c r="C343" s="893"/>
      <c r="D343" s="605"/>
      <c r="E343" s="466"/>
      <c r="F343" s="569">
        <v>0</v>
      </c>
      <c r="G343" s="560">
        <v>0</v>
      </c>
      <c r="H343" s="560">
        <v>0</v>
      </c>
      <c r="I343" s="560">
        <v>0</v>
      </c>
      <c r="J343" s="560">
        <v>0</v>
      </c>
      <c r="K343" s="562">
        <v>0</v>
      </c>
      <c r="L343" s="528">
        <f t="shared" si="12"/>
        <v>0</v>
      </c>
      <c r="M343" s="558">
        <v>0</v>
      </c>
    </row>
    <row r="344" spans="1:13" ht="15" hidden="1" thickBot="1">
      <c r="A344" s="606"/>
      <c r="B344" s="893"/>
      <c r="C344" s="893"/>
      <c r="D344" s="605"/>
      <c r="E344" s="466"/>
      <c r="F344" s="569">
        <v>0</v>
      </c>
      <c r="G344" s="560">
        <v>0</v>
      </c>
      <c r="H344" s="560">
        <v>0</v>
      </c>
      <c r="I344" s="560">
        <v>0</v>
      </c>
      <c r="J344" s="560">
        <v>0</v>
      </c>
      <c r="K344" s="562">
        <v>0</v>
      </c>
      <c r="L344" s="528">
        <f t="shared" si="12"/>
        <v>0</v>
      </c>
      <c r="M344" s="558">
        <v>0</v>
      </c>
    </row>
    <row r="345" spans="1:13" ht="15" hidden="1" thickBot="1">
      <c r="A345" s="606"/>
      <c r="B345" s="893"/>
      <c r="C345" s="893"/>
      <c r="D345" s="605"/>
      <c r="E345" s="466"/>
      <c r="F345" s="569">
        <v>0</v>
      </c>
      <c r="G345" s="560">
        <v>0</v>
      </c>
      <c r="H345" s="560">
        <v>0</v>
      </c>
      <c r="I345" s="560">
        <v>0</v>
      </c>
      <c r="J345" s="560">
        <v>0</v>
      </c>
      <c r="K345" s="562">
        <v>0</v>
      </c>
      <c r="L345" s="528">
        <f t="shared" si="12"/>
        <v>0</v>
      </c>
      <c r="M345" s="558">
        <v>0</v>
      </c>
    </row>
    <row r="346" spans="1:13" ht="15" hidden="1" thickBot="1">
      <c r="A346" s="606"/>
      <c r="B346" s="893"/>
      <c r="C346" s="893"/>
      <c r="D346" s="605"/>
      <c r="E346" s="466"/>
      <c r="F346" s="569">
        <v>0</v>
      </c>
      <c r="G346" s="560">
        <v>0</v>
      </c>
      <c r="H346" s="560">
        <v>0</v>
      </c>
      <c r="I346" s="560">
        <v>0</v>
      </c>
      <c r="J346" s="560">
        <v>0</v>
      </c>
      <c r="K346" s="562">
        <v>0</v>
      </c>
      <c r="L346" s="528">
        <f t="shared" si="12"/>
        <v>0</v>
      </c>
      <c r="M346" s="558">
        <v>0</v>
      </c>
    </row>
    <row r="347" spans="1:13" ht="15" hidden="1" thickBot="1">
      <c r="A347" s="606"/>
      <c r="B347" s="893"/>
      <c r="C347" s="893"/>
      <c r="D347" s="605"/>
      <c r="E347" s="466"/>
      <c r="F347" s="569">
        <v>0</v>
      </c>
      <c r="G347" s="560">
        <v>0</v>
      </c>
      <c r="H347" s="560">
        <v>0</v>
      </c>
      <c r="I347" s="560">
        <v>0</v>
      </c>
      <c r="J347" s="560">
        <v>0</v>
      </c>
      <c r="K347" s="562">
        <v>0</v>
      </c>
      <c r="L347" s="528">
        <f t="shared" si="12"/>
        <v>0</v>
      </c>
      <c r="M347" s="558">
        <v>0</v>
      </c>
    </row>
    <row r="348" spans="1:13" ht="15" hidden="1" thickBot="1">
      <c r="A348" s="606"/>
      <c r="B348" s="893"/>
      <c r="C348" s="893"/>
      <c r="D348" s="605"/>
      <c r="E348" s="466"/>
      <c r="F348" s="569">
        <v>0</v>
      </c>
      <c r="G348" s="560">
        <v>0</v>
      </c>
      <c r="H348" s="560">
        <v>0</v>
      </c>
      <c r="I348" s="560">
        <v>0</v>
      </c>
      <c r="J348" s="560">
        <v>0</v>
      </c>
      <c r="K348" s="562">
        <v>0</v>
      </c>
      <c r="L348" s="528">
        <f aca="true" t="shared" si="13" ref="L348:L379">+F348+G348-H348-I348-J348+K348</f>
        <v>0</v>
      </c>
      <c r="M348" s="558">
        <v>0</v>
      </c>
    </row>
    <row r="349" spans="1:13" ht="15" hidden="1" thickBot="1">
      <c r="A349" s="606"/>
      <c r="B349" s="893"/>
      <c r="C349" s="893"/>
      <c r="D349" s="605"/>
      <c r="E349" s="466"/>
      <c r="F349" s="569">
        <v>0</v>
      </c>
      <c r="G349" s="560">
        <v>0</v>
      </c>
      <c r="H349" s="560">
        <v>0</v>
      </c>
      <c r="I349" s="560">
        <v>0</v>
      </c>
      <c r="J349" s="560">
        <v>0</v>
      </c>
      <c r="K349" s="562">
        <v>0</v>
      </c>
      <c r="L349" s="528">
        <f t="shared" si="13"/>
        <v>0</v>
      </c>
      <c r="M349" s="558">
        <v>0</v>
      </c>
    </row>
    <row r="350" spans="1:13" ht="15" hidden="1" thickBot="1">
      <c r="A350" s="606"/>
      <c r="B350" s="893"/>
      <c r="C350" s="893"/>
      <c r="D350" s="605"/>
      <c r="E350" s="466"/>
      <c r="F350" s="569">
        <v>0</v>
      </c>
      <c r="G350" s="560">
        <v>0</v>
      </c>
      <c r="H350" s="560">
        <v>0</v>
      </c>
      <c r="I350" s="560">
        <v>0</v>
      </c>
      <c r="J350" s="560">
        <v>0</v>
      </c>
      <c r="K350" s="562">
        <v>0</v>
      </c>
      <c r="L350" s="528">
        <f t="shared" si="13"/>
        <v>0</v>
      </c>
      <c r="M350" s="558">
        <v>0</v>
      </c>
    </row>
    <row r="351" spans="1:13" ht="15" hidden="1" thickBot="1">
      <c r="A351" s="606"/>
      <c r="B351" s="893"/>
      <c r="C351" s="893"/>
      <c r="D351" s="605"/>
      <c r="E351" s="466"/>
      <c r="F351" s="569">
        <v>0</v>
      </c>
      <c r="G351" s="560">
        <v>0</v>
      </c>
      <c r="H351" s="560">
        <v>0</v>
      </c>
      <c r="I351" s="560">
        <v>0</v>
      </c>
      <c r="J351" s="560">
        <v>0</v>
      </c>
      <c r="K351" s="562">
        <v>0</v>
      </c>
      <c r="L351" s="528">
        <f t="shared" si="13"/>
        <v>0</v>
      </c>
      <c r="M351" s="558">
        <v>0</v>
      </c>
    </row>
    <row r="352" spans="1:13" ht="15" hidden="1" thickBot="1">
      <c r="A352" s="606"/>
      <c r="B352" s="893"/>
      <c r="C352" s="893"/>
      <c r="D352" s="605"/>
      <c r="E352" s="466"/>
      <c r="F352" s="569">
        <v>0</v>
      </c>
      <c r="G352" s="560">
        <v>0</v>
      </c>
      <c r="H352" s="560">
        <v>0</v>
      </c>
      <c r="I352" s="560">
        <v>0</v>
      </c>
      <c r="J352" s="560">
        <v>0</v>
      </c>
      <c r="K352" s="562">
        <v>0</v>
      </c>
      <c r="L352" s="528">
        <f t="shared" si="13"/>
        <v>0</v>
      </c>
      <c r="M352" s="558">
        <v>0</v>
      </c>
    </row>
    <row r="353" spans="1:13" ht="15" hidden="1" thickBot="1">
      <c r="A353" s="606"/>
      <c r="B353" s="893"/>
      <c r="C353" s="893"/>
      <c r="D353" s="605"/>
      <c r="E353" s="466"/>
      <c r="F353" s="569">
        <v>0</v>
      </c>
      <c r="G353" s="560">
        <v>0</v>
      </c>
      <c r="H353" s="560">
        <v>0</v>
      </c>
      <c r="I353" s="560">
        <v>0</v>
      </c>
      <c r="J353" s="560">
        <v>0</v>
      </c>
      <c r="K353" s="562">
        <v>0</v>
      </c>
      <c r="L353" s="528">
        <f t="shared" si="13"/>
        <v>0</v>
      </c>
      <c r="M353" s="558">
        <v>0</v>
      </c>
    </row>
    <row r="354" spans="1:13" ht="15" hidden="1" thickBot="1">
      <c r="A354" s="606"/>
      <c r="B354" s="893"/>
      <c r="C354" s="893"/>
      <c r="D354" s="605"/>
      <c r="E354" s="466"/>
      <c r="F354" s="569">
        <v>0</v>
      </c>
      <c r="G354" s="560">
        <v>0</v>
      </c>
      <c r="H354" s="560">
        <v>0</v>
      </c>
      <c r="I354" s="560">
        <v>0</v>
      </c>
      <c r="J354" s="560">
        <v>0</v>
      </c>
      <c r="K354" s="562">
        <v>0</v>
      </c>
      <c r="L354" s="528">
        <f t="shared" si="13"/>
        <v>0</v>
      </c>
      <c r="M354" s="558">
        <v>0</v>
      </c>
    </row>
    <row r="355" spans="1:13" ht="15" hidden="1" thickBot="1">
      <c r="A355" s="606"/>
      <c r="B355" s="893"/>
      <c r="C355" s="893"/>
      <c r="D355" s="605"/>
      <c r="E355" s="466"/>
      <c r="F355" s="569">
        <v>0</v>
      </c>
      <c r="G355" s="560">
        <v>0</v>
      </c>
      <c r="H355" s="560">
        <v>0</v>
      </c>
      <c r="I355" s="560">
        <v>0</v>
      </c>
      <c r="J355" s="560">
        <v>0</v>
      </c>
      <c r="K355" s="562">
        <v>0</v>
      </c>
      <c r="L355" s="528">
        <f t="shared" si="13"/>
        <v>0</v>
      </c>
      <c r="M355" s="558">
        <v>0</v>
      </c>
    </row>
    <row r="356" spans="1:13" ht="15" hidden="1" thickBot="1">
      <c r="A356" s="606"/>
      <c r="B356" s="893"/>
      <c r="C356" s="893"/>
      <c r="D356" s="605"/>
      <c r="E356" s="466"/>
      <c r="F356" s="569">
        <v>0</v>
      </c>
      <c r="G356" s="560">
        <v>0</v>
      </c>
      <c r="H356" s="560">
        <v>0</v>
      </c>
      <c r="I356" s="560">
        <v>0</v>
      </c>
      <c r="J356" s="560">
        <v>0</v>
      </c>
      <c r="K356" s="562">
        <v>0</v>
      </c>
      <c r="L356" s="528">
        <f t="shared" si="13"/>
        <v>0</v>
      </c>
      <c r="M356" s="558">
        <v>0</v>
      </c>
    </row>
    <row r="357" spans="1:13" ht="15" hidden="1" thickBot="1">
      <c r="A357" s="606"/>
      <c r="B357" s="893"/>
      <c r="C357" s="893"/>
      <c r="D357" s="605"/>
      <c r="E357" s="466"/>
      <c r="F357" s="569">
        <v>0</v>
      </c>
      <c r="G357" s="560">
        <v>0</v>
      </c>
      <c r="H357" s="560">
        <v>0</v>
      </c>
      <c r="I357" s="560">
        <v>0</v>
      </c>
      <c r="J357" s="560">
        <v>0</v>
      </c>
      <c r="K357" s="562">
        <v>0</v>
      </c>
      <c r="L357" s="528">
        <f t="shared" si="13"/>
        <v>0</v>
      </c>
      <c r="M357" s="558">
        <v>0</v>
      </c>
    </row>
    <row r="358" spans="1:13" ht="15" hidden="1" thickBot="1">
      <c r="A358" s="606"/>
      <c r="B358" s="893"/>
      <c r="C358" s="893"/>
      <c r="D358" s="605"/>
      <c r="E358" s="466"/>
      <c r="F358" s="569">
        <v>0</v>
      </c>
      <c r="G358" s="560">
        <v>0</v>
      </c>
      <c r="H358" s="560">
        <v>0</v>
      </c>
      <c r="I358" s="560">
        <v>0</v>
      </c>
      <c r="J358" s="560">
        <v>0</v>
      </c>
      <c r="K358" s="562">
        <v>0</v>
      </c>
      <c r="L358" s="528">
        <f t="shared" si="13"/>
        <v>0</v>
      </c>
      <c r="M358" s="558">
        <v>0</v>
      </c>
    </row>
    <row r="359" spans="1:13" ht="15" hidden="1" thickBot="1">
      <c r="A359" s="606"/>
      <c r="B359" s="893"/>
      <c r="C359" s="893"/>
      <c r="D359" s="605"/>
      <c r="E359" s="466"/>
      <c r="F359" s="569">
        <v>0</v>
      </c>
      <c r="G359" s="560">
        <v>0</v>
      </c>
      <c r="H359" s="560">
        <v>0</v>
      </c>
      <c r="I359" s="560">
        <v>0</v>
      </c>
      <c r="J359" s="560">
        <v>0</v>
      </c>
      <c r="K359" s="562">
        <v>0</v>
      </c>
      <c r="L359" s="528">
        <f t="shared" si="13"/>
        <v>0</v>
      </c>
      <c r="M359" s="558">
        <v>0</v>
      </c>
    </row>
    <row r="360" spans="1:13" ht="15" hidden="1" thickBot="1">
      <c r="A360" s="606"/>
      <c r="B360" s="893"/>
      <c r="C360" s="893"/>
      <c r="D360" s="605"/>
      <c r="E360" s="466"/>
      <c r="F360" s="569">
        <v>0</v>
      </c>
      <c r="G360" s="560">
        <v>0</v>
      </c>
      <c r="H360" s="560">
        <v>0</v>
      </c>
      <c r="I360" s="560">
        <v>0</v>
      </c>
      <c r="J360" s="560">
        <v>0</v>
      </c>
      <c r="K360" s="562">
        <v>0</v>
      </c>
      <c r="L360" s="528">
        <f t="shared" si="13"/>
        <v>0</v>
      </c>
      <c r="M360" s="558">
        <v>0</v>
      </c>
    </row>
    <row r="361" spans="1:13" ht="15" hidden="1" thickBot="1">
      <c r="A361" s="606"/>
      <c r="B361" s="893"/>
      <c r="C361" s="893"/>
      <c r="D361" s="605"/>
      <c r="E361" s="466"/>
      <c r="F361" s="569">
        <v>0</v>
      </c>
      <c r="G361" s="560">
        <v>0</v>
      </c>
      <c r="H361" s="560">
        <v>0</v>
      </c>
      <c r="I361" s="560">
        <v>0</v>
      </c>
      <c r="J361" s="560">
        <v>0</v>
      </c>
      <c r="K361" s="562">
        <v>0</v>
      </c>
      <c r="L361" s="528">
        <f t="shared" si="13"/>
        <v>0</v>
      </c>
      <c r="M361" s="558">
        <v>0</v>
      </c>
    </row>
    <row r="362" spans="1:13" ht="15" hidden="1" thickBot="1">
      <c r="A362" s="606"/>
      <c r="B362" s="893"/>
      <c r="C362" s="893"/>
      <c r="D362" s="605"/>
      <c r="E362" s="466"/>
      <c r="F362" s="569">
        <v>0</v>
      </c>
      <c r="G362" s="560">
        <v>0</v>
      </c>
      <c r="H362" s="560">
        <v>0</v>
      </c>
      <c r="I362" s="560">
        <v>0</v>
      </c>
      <c r="J362" s="560">
        <v>0</v>
      </c>
      <c r="K362" s="562">
        <v>0</v>
      </c>
      <c r="L362" s="528">
        <f t="shared" si="13"/>
        <v>0</v>
      </c>
      <c r="M362" s="558">
        <v>0</v>
      </c>
    </row>
    <row r="363" spans="1:13" ht="15" hidden="1" thickBot="1">
      <c r="A363" s="606"/>
      <c r="B363" s="893"/>
      <c r="C363" s="893"/>
      <c r="D363" s="605"/>
      <c r="E363" s="466"/>
      <c r="F363" s="569">
        <v>0</v>
      </c>
      <c r="G363" s="560">
        <v>0</v>
      </c>
      <c r="H363" s="560">
        <v>0</v>
      </c>
      <c r="I363" s="560">
        <v>0</v>
      </c>
      <c r="J363" s="560">
        <v>0</v>
      </c>
      <c r="K363" s="562">
        <v>0</v>
      </c>
      <c r="L363" s="528">
        <f t="shared" si="13"/>
        <v>0</v>
      </c>
      <c r="M363" s="558">
        <v>0</v>
      </c>
    </row>
    <row r="364" spans="1:13" ht="15" hidden="1" thickBot="1">
      <c r="A364" s="606"/>
      <c r="B364" s="893"/>
      <c r="C364" s="893"/>
      <c r="D364" s="605"/>
      <c r="E364" s="466"/>
      <c r="F364" s="569">
        <v>0</v>
      </c>
      <c r="G364" s="560">
        <v>0</v>
      </c>
      <c r="H364" s="560">
        <v>0</v>
      </c>
      <c r="I364" s="560">
        <v>0</v>
      </c>
      <c r="J364" s="560">
        <v>0</v>
      </c>
      <c r="K364" s="562">
        <v>0</v>
      </c>
      <c r="L364" s="528">
        <f t="shared" si="13"/>
        <v>0</v>
      </c>
      <c r="M364" s="558">
        <v>0</v>
      </c>
    </row>
    <row r="365" spans="1:13" ht="15" hidden="1" thickBot="1">
      <c r="A365" s="606"/>
      <c r="B365" s="893"/>
      <c r="C365" s="893"/>
      <c r="D365" s="605"/>
      <c r="E365" s="466"/>
      <c r="F365" s="569">
        <v>0</v>
      </c>
      <c r="G365" s="560">
        <v>0</v>
      </c>
      <c r="H365" s="560">
        <v>0</v>
      </c>
      <c r="I365" s="560">
        <v>0</v>
      </c>
      <c r="J365" s="560">
        <v>0</v>
      </c>
      <c r="K365" s="562">
        <v>0</v>
      </c>
      <c r="L365" s="528">
        <f t="shared" si="13"/>
        <v>0</v>
      </c>
      <c r="M365" s="558">
        <v>0</v>
      </c>
    </row>
    <row r="366" spans="1:13" ht="15" hidden="1" thickBot="1">
      <c r="A366" s="606"/>
      <c r="B366" s="893"/>
      <c r="C366" s="893"/>
      <c r="D366" s="605"/>
      <c r="E366" s="466"/>
      <c r="F366" s="569">
        <v>0</v>
      </c>
      <c r="G366" s="560">
        <v>0</v>
      </c>
      <c r="H366" s="560">
        <v>0</v>
      </c>
      <c r="I366" s="560">
        <v>0</v>
      </c>
      <c r="J366" s="560">
        <v>0</v>
      </c>
      <c r="K366" s="562">
        <v>0</v>
      </c>
      <c r="L366" s="528">
        <f t="shared" si="13"/>
        <v>0</v>
      </c>
      <c r="M366" s="558">
        <v>0</v>
      </c>
    </row>
    <row r="367" spans="1:13" ht="15" hidden="1" thickBot="1">
      <c r="A367" s="606"/>
      <c r="B367" s="893"/>
      <c r="C367" s="893"/>
      <c r="D367" s="605"/>
      <c r="E367" s="466"/>
      <c r="F367" s="569">
        <v>0</v>
      </c>
      <c r="G367" s="560">
        <v>0</v>
      </c>
      <c r="H367" s="560">
        <v>0</v>
      </c>
      <c r="I367" s="560">
        <v>0</v>
      </c>
      <c r="J367" s="560">
        <v>0</v>
      </c>
      <c r="K367" s="562">
        <v>0</v>
      </c>
      <c r="L367" s="528">
        <f t="shared" si="13"/>
        <v>0</v>
      </c>
      <c r="M367" s="558">
        <v>0</v>
      </c>
    </row>
    <row r="368" spans="1:13" ht="15" hidden="1" thickBot="1">
      <c r="A368" s="606"/>
      <c r="B368" s="893"/>
      <c r="C368" s="893"/>
      <c r="D368" s="605"/>
      <c r="E368" s="466"/>
      <c r="F368" s="569">
        <v>0</v>
      </c>
      <c r="G368" s="560">
        <v>0</v>
      </c>
      <c r="H368" s="560">
        <v>0</v>
      </c>
      <c r="I368" s="560">
        <v>0</v>
      </c>
      <c r="J368" s="560">
        <v>0</v>
      </c>
      <c r="K368" s="562">
        <v>0</v>
      </c>
      <c r="L368" s="528">
        <f t="shared" si="13"/>
        <v>0</v>
      </c>
      <c r="M368" s="558">
        <v>0</v>
      </c>
    </row>
    <row r="369" spans="1:13" ht="15" hidden="1" thickBot="1">
      <c r="A369" s="606"/>
      <c r="B369" s="893"/>
      <c r="C369" s="893"/>
      <c r="D369" s="605"/>
      <c r="E369" s="466"/>
      <c r="F369" s="569">
        <v>0</v>
      </c>
      <c r="G369" s="560">
        <v>0</v>
      </c>
      <c r="H369" s="560">
        <v>0</v>
      </c>
      <c r="I369" s="560">
        <v>0</v>
      </c>
      <c r="J369" s="560">
        <v>0</v>
      </c>
      <c r="K369" s="562">
        <v>0</v>
      </c>
      <c r="L369" s="528">
        <f t="shared" si="13"/>
        <v>0</v>
      </c>
      <c r="M369" s="558">
        <v>0</v>
      </c>
    </row>
    <row r="370" spans="1:13" ht="15" hidden="1" thickBot="1">
      <c r="A370" s="606"/>
      <c r="B370" s="893"/>
      <c r="C370" s="893"/>
      <c r="D370" s="605"/>
      <c r="E370" s="466"/>
      <c r="F370" s="569">
        <v>0</v>
      </c>
      <c r="G370" s="560">
        <v>0</v>
      </c>
      <c r="H370" s="560">
        <v>0</v>
      </c>
      <c r="I370" s="560">
        <v>0</v>
      </c>
      <c r="J370" s="560">
        <v>0</v>
      </c>
      <c r="K370" s="562">
        <v>0</v>
      </c>
      <c r="L370" s="528">
        <f t="shared" si="13"/>
        <v>0</v>
      </c>
      <c r="M370" s="558">
        <v>0</v>
      </c>
    </row>
    <row r="371" spans="1:13" ht="15" hidden="1" thickBot="1">
      <c r="A371" s="606"/>
      <c r="B371" s="893"/>
      <c r="C371" s="893"/>
      <c r="D371" s="605"/>
      <c r="E371" s="466"/>
      <c r="F371" s="569">
        <v>0</v>
      </c>
      <c r="G371" s="560">
        <v>0</v>
      </c>
      <c r="H371" s="560">
        <v>0</v>
      </c>
      <c r="I371" s="560">
        <v>0</v>
      </c>
      <c r="J371" s="560">
        <v>0</v>
      </c>
      <c r="K371" s="562">
        <v>0</v>
      </c>
      <c r="L371" s="528">
        <f t="shared" si="13"/>
        <v>0</v>
      </c>
      <c r="M371" s="558">
        <v>0</v>
      </c>
    </row>
    <row r="372" spans="1:13" ht="15" hidden="1" thickBot="1">
      <c r="A372" s="606"/>
      <c r="B372" s="893"/>
      <c r="C372" s="893"/>
      <c r="D372" s="605"/>
      <c r="E372" s="466"/>
      <c r="F372" s="569">
        <v>0</v>
      </c>
      <c r="G372" s="560">
        <v>0</v>
      </c>
      <c r="H372" s="560">
        <v>0</v>
      </c>
      <c r="I372" s="560">
        <v>0</v>
      </c>
      <c r="J372" s="560">
        <v>0</v>
      </c>
      <c r="K372" s="562">
        <v>0</v>
      </c>
      <c r="L372" s="528">
        <f t="shared" si="13"/>
        <v>0</v>
      </c>
      <c r="M372" s="558">
        <v>0</v>
      </c>
    </row>
    <row r="373" spans="1:13" ht="15" hidden="1" thickBot="1">
      <c r="A373" s="606"/>
      <c r="B373" s="893"/>
      <c r="C373" s="893"/>
      <c r="D373" s="605"/>
      <c r="E373" s="466"/>
      <c r="F373" s="569">
        <v>0</v>
      </c>
      <c r="G373" s="560">
        <v>0</v>
      </c>
      <c r="H373" s="560">
        <v>0</v>
      </c>
      <c r="I373" s="560">
        <v>0</v>
      </c>
      <c r="J373" s="560">
        <v>0</v>
      </c>
      <c r="K373" s="562">
        <v>0</v>
      </c>
      <c r="L373" s="528">
        <f t="shared" si="13"/>
        <v>0</v>
      </c>
      <c r="M373" s="558">
        <v>0</v>
      </c>
    </row>
    <row r="374" spans="1:13" ht="15" hidden="1" thickBot="1">
      <c r="A374" s="606"/>
      <c r="B374" s="893"/>
      <c r="C374" s="893"/>
      <c r="D374" s="605"/>
      <c r="E374" s="466"/>
      <c r="F374" s="569">
        <v>0</v>
      </c>
      <c r="G374" s="560">
        <v>0</v>
      </c>
      <c r="H374" s="560">
        <v>0</v>
      </c>
      <c r="I374" s="560">
        <v>0</v>
      </c>
      <c r="J374" s="560">
        <v>0</v>
      </c>
      <c r="K374" s="562">
        <v>0</v>
      </c>
      <c r="L374" s="528">
        <f t="shared" si="13"/>
        <v>0</v>
      </c>
      <c r="M374" s="558">
        <v>0</v>
      </c>
    </row>
    <row r="375" spans="1:13" ht="15" hidden="1" thickBot="1">
      <c r="A375" s="606"/>
      <c r="B375" s="893"/>
      <c r="C375" s="893"/>
      <c r="D375" s="605"/>
      <c r="E375" s="466"/>
      <c r="F375" s="569">
        <v>0</v>
      </c>
      <c r="G375" s="560">
        <v>0</v>
      </c>
      <c r="H375" s="560">
        <v>0</v>
      </c>
      <c r="I375" s="560">
        <v>0</v>
      </c>
      <c r="J375" s="560">
        <v>0</v>
      </c>
      <c r="K375" s="562">
        <v>0</v>
      </c>
      <c r="L375" s="528">
        <f t="shared" si="13"/>
        <v>0</v>
      </c>
      <c r="M375" s="558">
        <v>0</v>
      </c>
    </row>
    <row r="376" spans="1:13" ht="15" hidden="1" thickBot="1">
      <c r="A376" s="606"/>
      <c r="B376" s="893"/>
      <c r="C376" s="893"/>
      <c r="D376" s="605"/>
      <c r="E376" s="466"/>
      <c r="F376" s="569">
        <v>0</v>
      </c>
      <c r="G376" s="560">
        <v>0</v>
      </c>
      <c r="H376" s="560">
        <v>0</v>
      </c>
      <c r="I376" s="560">
        <v>0</v>
      </c>
      <c r="J376" s="560">
        <v>0</v>
      </c>
      <c r="K376" s="562">
        <v>0</v>
      </c>
      <c r="L376" s="528">
        <f t="shared" si="13"/>
        <v>0</v>
      </c>
      <c r="M376" s="558">
        <v>0</v>
      </c>
    </row>
    <row r="377" spans="1:13" ht="15" hidden="1" thickBot="1">
      <c r="A377" s="606"/>
      <c r="B377" s="893"/>
      <c r="C377" s="893"/>
      <c r="D377" s="605"/>
      <c r="E377" s="466"/>
      <c r="F377" s="569">
        <v>0</v>
      </c>
      <c r="G377" s="560">
        <v>0</v>
      </c>
      <c r="H377" s="560">
        <v>0</v>
      </c>
      <c r="I377" s="560">
        <v>0</v>
      </c>
      <c r="J377" s="560">
        <v>0</v>
      </c>
      <c r="K377" s="562">
        <v>0</v>
      </c>
      <c r="L377" s="528">
        <f t="shared" si="13"/>
        <v>0</v>
      </c>
      <c r="M377" s="558">
        <v>0</v>
      </c>
    </row>
    <row r="378" spans="1:13" ht="15" hidden="1" thickBot="1">
      <c r="A378" s="606"/>
      <c r="B378" s="893"/>
      <c r="C378" s="893"/>
      <c r="D378" s="605"/>
      <c r="E378" s="466"/>
      <c r="F378" s="569">
        <v>0</v>
      </c>
      <c r="G378" s="560">
        <v>0</v>
      </c>
      <c r="H378" s="560">
        <v>0</v>
      </c>
      <c r="I378" s="560">
        <v>0</v>
      </c>
      <c r="J378" s="560">
        <v>0</v>
      </c>
      <c r="K378" s="562">
        <v>0</v>
      </c>
      <c r="L378" s="528">
        <f t="shared" si="13"/>
        <v>0</v>
      </c>
      <c r="M378" s="558">
        <v>0</v>
      </c>
    </row>
    <row r="379" spans="1:13" ht="15" hidden="1" thickBot="1">
      <c r="A379" s="606"/>
      <c r="B379" s="893"/>
      <c r="C379" s="893"/>
      <c r="D379" s="605"/>
      <c r="E379" s="466"/>
      <c r="F379" s="569">
        <v>0</v>
      </c>
      <c r="G379" s="560">
        <v>0</v>
      </c>
      <c r="H379" s="560">
        <v>0</v>
      </c>
      <c r="I379" s="560">
        <v>0</v>
      </c>
      <c r="J379" s="560">
        <v>0</v>
      </c>
      <c r="K379" s="562">
        <v>0</v>
      </c>
      <c r="L379" s="528">
        <f t="shared" si="13"/>
        <v>0</v>
      </c>
      <c r="M379" s="558">
        <v>0</v>
      </c>
    </row>
    <row r="380" spans="1:13" ht="15" hidden="1" thickBot="1">
      <c r="A380" s="606"/>
      <c r="B380" s="893"/>
      <c r="C380" s="893"/>
      <c r="D380" s="605"/>
      <c r="E380" s="466"/>
      <c r="F380" s="569">
        <v>0</v>
      </c>
      <c r="G380" s="560">
        <v>0</v>
      </c>
      <c r="H380" s="560">
        <v>0</v>
      </c>
      <c r="I380" s="560">
        <v>0</v>
      </c>
      <c r="J380" s="560">
        <v>0</v>
      </c>
      <c r="K380" s="562">
        <v>0</v>
      </c>
      <c r="L380" s="528">
        <f aca="true" t="shared" si="14" ref="L380:L411">+F380+G380-H380-I380-J380+K380</f>
        <v>0</v>
      </c>
      <c r="M380" s="558">
        <v>0</v>
      </c>
    </row>
    <row r="381" spans="1:13" ht="15" hidden="1" thickBot="1">
      <c r="A381" s="606"/>
      <c r="B381" s="893"/>
      <c r="C381" s="893"/>
      <c r="D381" s="605"/>
      <c r="E381" s="466"/>
      <c r="F381" s="569">
        <v>0</v>
      </c>
      <c r="G381" s="560">
        <v>0</v>
      </c>
      <c r="H381" s="560">
        <v>0</v>
      </c>
      <c r="I381" s="560">
        <v>0</v>
      </c>
      <c r="J381" s="560">
        <v>0</v>
      </c>
      <c r="K381" s="562">
        <v>0</v>
      </c>
      <c r="L381" s="528">
        <f t="shared" si="14"/>
        <v>0</v>
      </c>
      <c r="M381" s="558">
        <v>0</v>
      </c>
    </row>
    <row r="382" spans="1:13" ht="15" hidden="1" thickBot="1">
      <c r="A382" s="606"/>
      <c r="B382" s="893"/>
      <c r="C382" s="893"/>
      <c r="D382" s="605"/>
      <c r="E382" s="466"/>
      <c r="F382" s="569">
        <v>0</v>
      </c>
      <c r="G382" s="560">
        <v>0</v>
      </c>
      <c r="H382" s="560">
        <v>0</v>
      </c>
      <c r="I382" s="560">
        <v>0</v>
      </c>
      <c r="J382" s="560">
        <v>0</v>
      </c>
      <c r="K382" s="562">
        <v>0</v>
      </c>
      <c r="L382" s="528">
        <f t="shared" si="14"/>
        <v>0</v>
      </c>
      <c r="M382" s="558">
        <v>0</v>
      </c>
    </row>
    <row r="383" spans="1:13" ht="15" hidden="1" thickBot="1">
      <c r="A383" s="606"/>
      <c r="B383" s="893"/>
      <c r="C383" s="893"/>
      <c r="D383" s="605"/>
      <c r="E383" s="466"/>
      <c r="F383" s="569">
        <v>0</v>
      </c>
      <c r="G383" s="560">
        <v>0</v>
      </c>
      <c r="H383" s="560">
        <v>0</v>
      </c>
      <c r="I383" s="560">
        <v>0</v>
      </c>
      <c r="J383" s="560">
        <v>0</v>
      </c>
      <c r="K383" s="562">
        <v>0</v>
      </c>
      <c r="L383" s="528">
        <f t="shared" si="14"/>
        <v>0</v>
      </c>
      <c r="M383" s="558">
        <v>0</v>
      </c>
    </row>
    <row r="384" spans="1:13" ht="15" hidden="1" thickBot="1">
      <c r="A384" s="606"/>
      <c r="B384" s="893"/>
      <c r="C384" s="893"/>
      <c r="D384" s="605"/>
      <c r="E384" s="466"/>
      <c r="F384" s="569">
        <v>0</v>
      </c>
      <c r="G384" s="560">
        <v>0</v>
      </c>
      <c r="H384" s="560">
        <v>0</v>
      </c>
      <c r="I384" s="560">
        <v>0</v>
      </c>
      <c r="J384" s="560">
        <v>0</v>
      </c>
      <c r="K384" s="562">
        <v>0</v>
      </c>
      <c r="L384" s="528">
        <f t="shared" si="14"/>
        <v>0</v>
      </c>
      <c r="M384" s="558">
        <v>0</v>
      </c>
    </row>
    <row r="385" spans="1:13" ht="15" hidden="1" thickBot="1">
      <c r="A385" s="606"/>
      <c r="B385" s="893"/>
      <c r="C385" s="893"/>
      <c r="D385" s="605"/>
      <c r="E385" s="466"/>
      <c r="F385" s="569">
        <v>0</v>
      </c>
      <c r="G385" s="560">
        <v>0</v>
      </c>
      <c r="H385" s="560">
        <v>0</v>
      </c>
      <c r="I385" s="560">
        <v>0</v>
      </c>
      <c r="J385" s="560">
        <v>0</v>
      </c>
      <c r="K385" s="562">
        <v>0</v>
      </c>
      <c r="L385" s="528">
        <f t="shared" si="14"/>
        <v>0</v>
      </c>
      <c r="M385" s="558">
        <v>0</v>
      </c>
    </row>
    <row r="386" spans="1:13" ht="15" hidden="1" thickBot="1">
      <c r="A386" s="606"/>
      <c r="B386" s="893"/>
      <c r="C386" s="893"/>
      <c r="D386" s="605"/>
      <c r="E386" s="466"/>
      <c r="F386" s="569">
        <v>0</v>
      </c>
      <c r="G386" s="560">
        <v>0</v>
      </c>
      <c r="H386" s="560">
        <v>0</v>
      </c>
      <c r="I386" s="560">
        <v>0</v>
      </c>
      <c r="J386" s="560">
        <v>0</v>
      </c>
      <c r="K386" s="562">
        <v>0</v>
      </c>
      <c r="L386" s="528">
        <f t="shared" si="14"/>
        <v>0</v>
      </c>
      <c r="M386" s="558">
        <v>0</v>
      </c>
    </row>
    <row r="387" spans="1:13" ht="15" hidden="1" thickBot="1">
      <c r="A387" s="606"/>
      <c r="B387" s="893"/>
      <c r="C387" s="893"/>
      <c r="D387" s="605"/>
      <c r="E387" s="466"/>
      <c r="F387" s="569">
        <v>0</v>
      </c>
      <c r="G387" s="560">
        <v>0</v>
      </c>
      <c r="H387" s="560">
        <v>0</v>
      </c>
      <c r="I387" s="560">
        <v>0</v>
      </c>
      <c r="J387" s="560">
        <v>0</v>
      </c>
      <c r="K387" s="562">
        <v>0</v>
      </c>
      <c r="L387" s="528">
        <f t="shared" si="14"/>
        <v>0</v>
      </c>
      <c r="M387" s="558">
        <v>0</v>
      </c>
    </row>
    <row r="388" spans="1:13" ht="15" hidden="1" thickBot="1">
      <c r="A388" s="606"/>
      <c r="B388" s="893"/>
      <c r="C388" s="893"/>
      <c r="D388" s="605"/>
      <c r="E388" s="466"/>
      <c r="F388" s="569">
        <v>0</v>
      </c>
      <c r="G388" s="560">
        <v>0</v>
      </c>
      <c r="H388" s="560">
        <v>0</v>
      </c>
      <c r="I388" s="560">
        <v>0</v>
      </c>
      <c r="J388" s="560">
        <v>0</v>
      </c>
      <c r="K388" s="562">
        <v>0</v>
      </c>
      <c r="L388" s="528">
        <f t="shared" si="14"/>
        <v>0</v>
      </c>
      <c r="M388" s="558">
        <v>0</v>
      </c>
    </row>
    <row r="389" spans="1:13" ht="15" hidden="1" thickBot="1">
      <c r="A389" s="606"/>
      <c r="B389" s="893"/>
      <c r="C389" s="893"/>
      <c r="D389" s="605"/>
      <c r="E389" s="466"/>
      <c r="F389" s="569">
        <v>0</v>
      </c>
      <c r="G389" s="560">
        <v>0</v>
      </c>
      <c r="H389" s="560">
        <v>0</v>
      </c>
      <c r="I389" s="560">
        <v>0</v>
      </c>
      <c r="J389" s="560">
        <v>0</v>
      </c>
      <c r="K389" s="562">
        <v>0</v>
      </c>
      <c r="L389" s="528">
        <f t="shared" si="14"/>
        <v>0</v>
      </c>
      <c r="M389" s="558">
        <v>0</v>
      </c>
    </row>
    <row r="390" spans="1:13" ht="15" hidden="1" thickBot="1">
      <c r="A390" s="606"/>
      <c r="B390" s="893"/>
      <c r="C390" s="893"/>
      <c r="D390" s="605"/>
      <c r="E390" s="466"/>
      <c r="F390" s="569">
        <v>0</v>
      </c>
      <c r="G390" s="560">
        <v>0</v>
      </c>
      <c r="H390" s="560">
        <v>0</v>
      </c>
      <c r="I390" s="560">
        <v>0</v>
      </c>
      <c r="J390" s="560">
        <v>0</v>
      </c>
      <c r="K390" s="562">
        <v>0</v>
      </c>
      <c r="L390" s="528">
        <f t="shared" si="14"/>
        <v>0</v>
      </c>
      <c r="M390" s="558">
        <v>0</v>
      </c>
    </row>
    <row r="391" spans="1:13" ht="15" hidden="1" thickBot="1">
      <c r="A391" s="606"/>
      <c r="B391" s="893"/>
      <c r="C391" s="893"/>
      <c r="D391" s="605"/>
      <c r="E391" s="466"/>
      <c r="F391" s="569">
        <v>0</v>
      </c>
      <c r="G391" s="560">
        <v>0</v>
      </c>
      <c r="H391" s="560">
        <v>0</v>
      </c>
      <c r="I391" s="560">
        <v>0</v>
      </c>
      <c r="J391" s="560">
        <v>0</v>
      </c>
      <c r="K391" s="562">
        <v>0</v>
      </c>
      <c r="L391" s="528">
        <f t="shared" si="14"/>
        <v>0</v>
      </c>
      <c r="M391" s="558">
        <v>0</v>
      </c>
    </row>
    <row r="392" spans="1:13" ht="15" hidden="1" thickBot="1">
      <c r="A392" s="606"/>
      <c r="B392" s="893"/>
      <c r="C392" s="893"/>
      <c r="D392" s="605"/>
      <c r="E392" s="466"/>
      <c r="F392" s="569">
        <v>0</v>
      </c>
      <c r="G392" s="560">
        <v>0</v>
      </c>
      <c r="H392" s="560">
        <v>0</v>
      </c>
      <c r="I392" s="560">
        <v>0</v>
      </c>
      <c r="J392" s="560">
        <v>0</v>
      </c>
      <c r="K392" s="562">
        <v>0</v>
      </c>
      <c r="L392" s="528">
        <f t="shared" si="14"/>
        <v>0</v>
      </c>
      <c r="M392" s="558">
        <v>0</v>
      </c>
    </row>
    <row r="393" spans="1:13" ht="15" hidden="1" thickBot="1">
      <c r="A393" s="606"/>
      <c r="B393" s="893"/>
      <c r="C393" s="893"/>
      <c r="D393" s="605"/>
      <c r="E393" s="466"/>
      <c r="F393" s="569">
        <v>0</v>
      </c>
      <c r="G393" s="560">
        <v>0</v>
      </c>
      <c r="H393" s="560">
        <v>0</v>
      </c>
      <c r="I393" s="560">
        <v>0</v>
      </c>
      <c r="J393" s="560">
        <v>0</v>
      </c>
      <c r="K393" s="562">
        <v>0</v>
      </c>
      <c r="L393" s="528">
        <f t="shared" si="14"/>
        <v>0</v>
      </c>
      <c r="M393" s="558">
        <v>0</v>
      </c>
    </row>
    <row r="394" spans="1:13" ht="15" hidden="1" thickBot="1">
      <c r="A394" s="606"/>
      <c r="B394" s="893"/>
      <c r="C394" s="893"/>
      <c r="D394" s="605"/>
      <c r="E394" s="466"/>
      <c r="F394" s="569">
        <v>0</v>
      </c>
      <c r="G394" s="560">
        <v>0</v>
      </c>
      <c r="H394" s="560">
        <v>0</v>
      </c>
      <c r="I394" s="560">
        <v>0</v>
      </c>
      <c r="J394" s="560">
        <v>0</v>
      </c>
      <c r="K394" s="562">
        <v>0</v>
      </c>
      <c r="L394" s="528">
        <f t="shared" si="14"/>
        <v>0</v>
      </c>
      <c r="M394" s="558">
        <v>0</v>
      </c>
    </row>
    <row r="395" spans="1:13" ht="15" hidden="1" thickBot="1">
      <c r="A395" s="606"/>
      <c r="B395" s="893"/>
      <c r="C395" s="893"/>
      <c r="D395" s="605"/>
      <c r="E395" s="466"/>
      <c r="F395" s="569">
        <v>0</v>
      </c>
      <c r="G395" s="560">
        <v>0</v>
      </c>
      <c r="H395" s="560">
        <v>0</v>
      </c>
      <c r="I395" s="560">
        <v>0</v>
      </c>
      <c r="J395" s="560">
        <v>0</v>
      </c>
      <c r="K395" s="562">
        <v>0</v>
      </c>
      <c r="L395" s="528">
        <f t="shared" si="14"/>
        <v>0</v>
      </c>
      <c r="M395" s="558">
        <v>0</v>
      </c>
    </row>
    <row r="396" spans="1:13" ht="15" hidden="1" thickBot="1">
      <c r="A396" s="606"/>
      <c r="B396" s="893"/>
      <c r="C396" s="893"/>
      <c r="D396" s="605"/>
      <c r="E396" s="466"/>
      <c r="F396" s="569">
        <v>0</v>
      </c>
      <c r="G396" s="560">
        <v>0</v>
      </c>
      <c r="H396" s="560">
        <v>0</v>
      </c>
      <c r="I396" s="560">
        <v>0</v>
      </c>
      <c r="J396" s="560">
        <v>0</v>
      </c>
      <c r="K396" s="562">
        <v>0</v>
      </c>
      <c r="L396" s="528">
        <f t="shared" si="14"/>
        <v>0</v>
      </c>
      <c r="M396" s="558">
        <v>0</v>
      </c>
    </row>
    <row r="397" spans="1:13" ht="15" hidden="1" thickBot="1">
      <c r="A397" s="606"/>
      <c r="B397" s="893"/>
      <c r="C397" s="893"/>
      <c r="D397" s="605"/>
      <c r="E397" s="466"/>
      <c r="F397" s="569">
        <v>0</v>
      </c>
      <c r="G397" s="560">
        <v>0</v>
      </c>
      <c r="H397" s="560">
        <v>0</v>
      </c>
      <c r="I397" s="560">
        <v>0</v>
      </c>
      <c r="J397" s="560">
        <v>0</v>
      </c>
      <c r="K397" s="562">
        <v>0</v>
      </c>
      <c r="L397" s="528">
        <f t="shared" si="14"/>
        <v>0</v>
      </c>
      <c r="M397" s="558">
        <v>0</v>
      </c>
    </row>
    <row r="398" spans="1:13" ht="15" hidden="1" thickBot="1">
      <c r="A398" s="606"/>
      <c r="B398" s="893"/>
      <c r="C398" s="893"/>
      <c r="D398" s="605"/>
      <c r="E398" s="466"/>
      <c r="F398" s="569">
        <v>0</v>
      </c>
      <c r="G398" s="560">
        <v>0</v>
      </c>
      <c r="H398" s="560">
        <v>0</v>
      </c>
      <c r="I398" s="560">
        <v>0</v>
      </c>
      <c r="J398" s="560">
        <v>0</v>
      </c>
      <c r="K398" s="562">
        <v>0</v>
      </c>
      <c r="L398" s="528">
        <f t="shared" si="14"/>
        <v>0</v>
      </c>
      <c r="M398" s="558">
        <v>0</v>
      </c>
    </row>
    <row r="399" spans="1:13" ht="15" hidden="1" thickBot="1">
      <c r="A399" s="606"/>
      <c r="B399" s="893"/>
      <c r="C399" s="893"/>
      <c r="D399" s="605"/>
      <c r="E399" s="466"/>
      <c r="F399" s="569">
        <v>0</v>
      </c>
      <c r="G399" s="560">
        <v>0</v>
      </c>
      <c r="H399" s="560">
        <v>0</v>
      </c>
      <c r="I399" s="560">
        <v>0</v>
      </c>
      <c r="J399" s="560">
        <v>0</v>
      </c>
      <c r="K399" s="562">
        <v>0</v>
      </c>
      <c r="L399" s="528">
        <f t="shared" si="14"/>
        <v>0</v>
      </c>
      <c r="M399" s="558">
        <v>0</v>
      </c>
    </row>
    <row r="400" spans="1:13" ht="15" hidden="1" thickBot="1">
      <c r="A400" s="606"/>
      <c r="B400" s="893"/>
      <c r="C400" s="893"/>
      <c r="D400" s="605"/>
      <c r="E400" s="466"/>
      <c r="F400" s="569">
        <v>0</v>
      </c>
      <c r="G400" s="560">
        <v>0</v>
      </c>
      <c r="H400" s="560">
        <v>0</v>
      </c>
      <c r="I400" s="560">
        <v>0</v>
      </c>
      <c r="J400" s="560">
        <v>0</v>
      </c>
      <c r="K400" s="562">
        <v>0</v>
      </c>
      <c r="L400" s="528">
        <f t="shared" si="14"/>
        <v>0</v>
      </c>
      <c r="M400" s="558">
        <v>0</v>
      </c>
    </row>
    <row r="401" spans="1:13" ht="15" hidden="1" thickBot="1">
      <c r="A401" s="606"/>
      <c r="B401" s="893"/>
      <c r="C401" s="893"/>
      <c r="D401" s="605"/>
      <c r="E401" s="466"/>
      <c r="F401" s="569">
        <v>0</v>
      </c>
      <c r="G401" s="560">
        <v>0</v>
      </c>
      <c r="H401" s="560">
        <v>0</v>
      </c>
      <c r="I401" s="560">
        <v>0</v>
      </c>
      <c r="J401" s="560">
        <v>0</v>
      </c>
      <c r="K401" s="562">
        <v>0</v>
      </c>
      <c r="L401" s="528">
        <f t="shared" si="14"/>
        <v>0</v>
      </c>
      <c r="M401" s="558">
        <v>0</v>
      </c>
    </row>
    <row r="402" spans="1:13" ht="15" hidden="1" thickBot="1">
      <c r="A402" s="606"/>
      <c r="B402" s="893"/>
      <c r="C402" s="893"/>
      <c r="D402" s="605"/>
      <c r="E402" s="466"/>
      <c r="F402" s="569">
        <v>0</v>
      </c>
      <c r="G402" s="560">
        <v>0</v>
      </c>
      <c r="H402" s="560">
        <v>0</v>
      </c>
      <c r="I402" s="560">
        <v>0</v>
      </c>
      <c r="J402" s="560">
        <v>0</v>
      </c>
      <c r="K402" s="562">
        <v>0</v>
      </c>
      <c r="L402" s="528">
        <f t="shared" si="14"/>
        <v>0</v>
      </c>
      <c r="M402" s="558">
        <v>0</v>
      </c>
    </row>
    <row r="403" spans="1:13" ht="15" hidden="1" thickBot="1">
      <c r="A403" s="606"/>
      <c r="B403" s="893"/>
      <c r="C403" s="893"/>
      <c r="D403" s="605"/>
      <c r="E403" s="466"/>
      <c r="F403" s="569">
        <v>0</v>
      </c>
      <c r="G403" s="560">
        <v>0</v>
      </c>
      <c r="H403" s="560">
        <v>0</v>
      </c>
      <c r="I403" s="560">
        <v>0</v>
      </c>
      <c r="J403" s="560">
        <v>0</v>
      </c>
      <c r="K403" s="562">
        <v>0</v>
      </c>
      <c r="L403" s="528">
        <f t="shared" si="14"/>
        <v>0</v>
      </c>
      <c r="M403" s="558">
        <v>0</v>
      </c>
    </row>
    <row r="404" spans="1:13" ht="15" hidden="1" thickBot="1">
      <c r="A404" s="606"/>
      <c r="B404" s="893"/>
      <c r="C404" s="893"/>
      <c r="D404" s="605"/>
      <c r="E404" s="466"/>
      <c r="F404" s="569">
        <v>0</v>
      </c>
      <c r="G404" s="560">
        <v>0</v>
      </c>
      <c r="H404" s="560">
        <v>0</v>
      </c>
      <c r="I404" s="560">
        <v>0</v>
      </c>
      <c r="J404" s="560">
        <v>0</v>
      </c>
      <c r="K404" s="562">
        <v>0</v>
      </c>
      <c r="L404" s="528">
        <f t="shared" si="14"/>
        <v>0</v>
      </c>
      <c r="M404" s="558">
        <v>0</v>
      </c>
    </row>
    <row r="405" spans="1:13" ht="15" hidden="1" thickBot="1">
      <c r="A405" s="606"/>
      <c r="B405" s="893"/>
      <c r="C405" s="893"/>
      <c r="D405" s="605"/>
      <c r="E405" s="466"/>
      <c r="F405" s="569">
        <v>0</v>
      </c>
      <c r="G405" s="560">
        <v>0</v>
      </c>
      <c r="H405" s="560">
        <v>0</v>
      </c>
      <c r="I405" s="560">
        <v>0</v>
      </c>
      <c r="J405" s="560">
        <v>0</v>
      </c>
      <c r="K405" s="562">
        <v>0</v>
      </c>
      <c r="L405" s="528">
        <f t="shared" si="14"/>
        <v>0</v>
      </c>
      <c r="M405" s="558">
        <v>0</v>
      </c>
    </row>
    <row r="406" spans="1:13" ht="15" hidden="1" thickBot="1">
      <c r="A406" s="606"/>
      <c r="B406" s="893"/>
      <c r="C406" s="893"/>
      <c r="D406" s="605"/>
      <c r="E406" s="466"/>
      <c r="F406" s="569">
        <v>0</v>
      </c>
      <c r="G406" s="560">
        <v>0</v>
      </c>
      <c r="H406" s="560">
        <v>0</v>
      </c>
      <c r="I406" s="560">
        <v>0</v>
      </c>
      <c r="J406" s="560">
        <v>0</v>
      </c>
      <c r="K406" s="562">
        <v>0</v>
      </c>
      <c r="L406" s="528">
        <f t="shared" si="14"/>
        <v>0</v>
      </c>
      <c r="M406" s="558">
        <v>0</v>
      </c>
    </row>
    <row r="407" spans="1:13" ht="15" hidden="1" thickBot="1">
      <c r="A407" s="606"/>
      <c r="B407" s="893"/>
      <c r="C407" s="893"/>
      <c r="D407" s="605"/>
      <c r="E407" s="466"/>
      <c r="F407" s="569">
        <v>0</v>
      </c>
      <c r="G407" s="560">
        <v>0</v>
      </c>
      <c r="H407" s="560">
        <v>0</v>
      </c>
      <c r="I407" s="560">
        <v>0</v>
      </c>
      <c r="J407" s="560">
        <v>0</v>
      </c>
      <c r="K407" s="562">
        <v>0</v>
      </c>
      <c r="L407" s="528">
        <f t="shared" si="14"/>
        <v>0</v>
      </c>
      <c r="M407" s="558">
        <v>0</v>
      </c>
    </row>
    <row r="408" spans="1:13" ht="15" hidden="1" thickBot="1">
      <c r="A408" s="606"/>
      <c r="B408" s="893"/>
      <c r="C408" s="893"/>
      <c r="D408" s="605"/>
      <c r="E408" s="466"/>
      <c r="F408" s="569">
        <v>0</v>
      </c>
      <c r="G408" s="560">
        <v>0</v>
      </c>
      <c r="H408" s="560">
        <v>0</v>
      </c>
      <c r="I408" s="560">
        <v>0</v>
      </c>
      <c r="J408" s="560">
        <v>0</v>
      </c>
      <c r="K408" s="562">
        <v>0</v>
      </c>
      <c r="L408" s="528">
        <f t="shared" si="14"/>
        <v>0</v>
      </c>
      <c r="M408" s="558">
        <v>0</v>
      </c>
    </row>
    <row r="409" spans="1:13" ht="15" hidden="1" thickBot="1">
      <c r="A409" s="606"/>
      <c r="B409" s="893"/>
      <c r="C409" s="893"/>
      <c r="D409" s="605"/>
      <c r="E409" s="466"/>
      <c r="F409" s="569">
        <v>0</v>
      </c>
      <c r="G409" s="560">
        <v>0</v>
      </c>
      <c r="H409" s="560">
        <v>0</v>
      </c>
      <c r="I409" s="560">
        <v>0</v>
      </c>
      <c r="J409" s="560">
        <v>0</v>
      </c>
      <c r="K409" s="562">
        <v>0</v>
      </c>
      <c r="L409" s="528">
        <f t="shared" si="14"/>
        <v>0</v>
      </c>
      <c r="M409" s="558">
        <v>0</v>
      </c>
    </row>
    <row r="410" spans="1:13" ht="15" hidden="1" thickBot="1">
      <c r="A410" s="606"/>
      <c r="B410" s="893"/>
      <c r="C410" s="893"/>
      <c r="D410" s="605"/>
      <c r="E410" s="466"/>
      <c r="F410" s="569">
        <v>0</v>
      </c>
      <c r="G410" s="560">
        <v>0</v>
      </c>
      <c r="H410" s="560">
        <v>0</v>
      </c>
      <c r="I410" s="560">
        <v>0</v>
      </c>
      <c r="J410" s="560">
        <v>0</v>
      </c>
      <c r="K410" s="562">
        <v>0</v>
      </c>
      <c r="L410" s="528">
        <f t="shared" si="14"/>
        <v>0</v>
      </c>
      <c r="M410" s="558">
        <v>0</v>
      </c>
    </row>
    <row r="411" spans="1:13" ht="15" hidden="1" thickBot="1">
      <c r="A411" s="606"/>
      <c r="B411" s="893"/>
      <c r="C411" s="893"/>
      <c r="D411" s="605"/>
      <c r="E411" s="466"/>
      <c r="F411" s="569">
        <v>0</v>
      </c>
      <c r="G411" s="560">
        <v>0</v>
      </c>
      <c r="H411" s="560">
        <v>0</v>
      </c>
      <c r="I411" s="560">
        <v>0</v>
      </c>
      <c r="J411" s="560">
        <v>0</v>
      </c>
      <c r="K411" s="562">
        <v>0</v>
      </c>
      <c r="L411" s="528">
        <f t="shared" si="14"/>
        <v>0</v>
      </c>
      <c r="M411" s="558">
        <v>0</v>
      </c>
    </row>
    <row r="412" spans="1:13" ht="15" hidden="1" thickBot="1">
      <c r="A412" s="606"/>
      <c r="B412" s="893"/>
      <c r="C412" s="893"/>
      <c r="D412" s="605"/>
      <c r="E412" s="466"/>
      <c r="F412" s="569">
        <v>0</v>
      </c>
      <c r="G412" s="560">
        <v>0</v>
      </c>
      <c r="H412" s="560">
        <v>0</v>
      </c>
      <c r="I412" s="560">
        <v>0</v>
      </c>
      <c r="J412" s="560">
        <v>0</v>
      </c>
      <c r="K412" s="562">
        <v>0</v>
      </c>
      <c r="L412" s="528">
        <f>+F412+G412-H412-I412-J412+K412</f>
        <v>0</v>
      </c>
      <c r="M412" s="558">
        <v>0</v>
      </c>
    </row>
    <row r="413" spans="1:13" ht="15" hidden="1" thickBot="1">
      <c r="A413" s="606"/>
      <c r="B413" s="893"/>
      <c r="C413" s="893"/>
      <c r="D413" s="605"/>
      <c r="E413" s="466"/>
      <c r="F413" s="569">
        <v>0</v>
      </c>
      <c r="G413" s="560">
        <v>0</v>
      </c>
      <c r="H413" s="560">
        <v>0</v>
      </c>
      <c r="I413" s="560">
        <v>0</v>
      </c>
      <c r="J413" s="560">
        <v>0</v>
      </c>
      <c r="K413" s="562">
        <v>0</v>
      </c>
      <c r="L413" s="528">
        <f>+F413+G413-H413-I413-J413+K413</f>
        <v>0</v>
      </c>
      <c r="M413" s="558">
        <v>0</v>
      </c>
    </row>
    <row r="414" spans="1:13" ht="15" hidden="1" thickBot="1">
      <c r="A414" s="606"/>
      <c r="B414" s="893"/>
      <c r="C414" s="893"/>
      <c r="D414" s="605"/>
      <c r="E414" s="466"/>
      <c r="F414" s="569">
        <v>0</v>
      </c>
      <c r="G414" s="560">
        <v>0</v>
      </c>
      <c r="H414" s="560">
        <v>0</v>
      </c>
      <c r="I414" s="560">
        <v>0</v>
      </c>
      <c r="J414" s="560">
        <v>0</v>
      </c>
      <c r="K414" s="562">
        <v>0</v>
      </c>
      <c r="L414" s="528">
        <f>+F414+G414-H414-I414-J414+K414</f>
        <v>0</v>
      </c>
      <c r="M414" s="558">
        <v>0</v>
      </c>
    </row>
    <row r="415" spans="1:13" ht="15" hidden="1" thickBot="1">
      <c r="A415" s="604"/>
      <c r="B415" s="904"/>
      <c r="C415" s="904"/>
      <c r="D415" s="603"/>
      <c r="E415" s="602"/>
      <c r="F415" s="569">
        <v>0</v>
      </c>
      <c r="G415" s="560">
        <v>0</v>
      </c>
      <c r="H415" s="560">
        <v>0</v>
      </c>
      <c r="I415" s="560">
        <v>0</v>
      </c>
      <c r="J415" s="560">
        <v>0</v>
      </c>
      <c r="K415" s="562">
        <v>0</v>
      </c>
      <c r="L415" s="528">
        <f>+F415+G415-H415-I415-J415+K415</f>
        <v>0</v>
      </c>
      <c r="M415" s="558">
        <v>0</v>
      </c>
    </row>
    <row r="416" spans="1:13" ht="15" thickBot="1" thickTop="1">
      <c r="A416" s="895" t="s">
        <v>633</v>
      </c>
      <c r="B416" s="896"/>
      <c r="C416" s="896"/>
      <c r="D416" s="896"/>
      <c r="E416" s="897"/>
      <c r="F416" s="568">
        <f aca="true" t="shared" si="15" ref="F416:M416">SUM(F316:F415)</f>
        <v>0</v>
      </c>
      <c r="G416" s="556">
        <f t="shared" si="15"/>
        <v>0</v>
      </c>
      <c r="H416" s="556">
        <f t="shared" si="15"/>
        <v>0</v>
      </c>
      <c r="I416" s="556">
        <f t="shared" si="15"/>
        <v>0</v>
      </c>
      <c r="J416" s="556">
        <f t="shared" si="15"/>
        <v>0</v>
      </c>
      <c r="K416" s="555">
        <f t="shared" si="15"/>
        <v>0</v>
      </c>
      <c r="L416" s="554">
        <f t="shared" si="15"/>
        <v>0</v>
      </c>
      <c r="M416" s="554">
        <f t="shared" si="15"/>
        <v>0</v>
      </c>
    </row>
    <row r="417" spans="1:13" ht="15" thickBot="1" thickTop="1">
      <c r="A417" s="898" t="s">
        <v>470</v>
      </c>
      <c r="B417" s="899"/>
      <c r="C417" s="899"/>
      <c r="D417" s="899"/>
      <c r="E417" s="900"/>
      <c r="F417" s="567"/>
      <c r="G417" s="566"/>
      <c r="H417" s="566"/>
      <c r="I417" s="566"/>
      <c r="J417" s="566"/>
      <c r="K417" s="565"/>
      <c r="L417" s="564"/>
      <c r="M417" s="563"/>
    </row>
    <row r="418" spans="1:13" ht="15" thickTop="1">
      <c r="A418" s="606"/>
      <c r="B418" s="893"/>
      <c r="C418" s="893"/>
      <c r="D418" s="605"/>
      <c r="E418" s="466"/>
      <c r="F418" s="561">
        <v>0</v>
      </c>
      <c r="G418" s="560">
        <v>0</v>
      </c>
      <c r="H418" s="560">
        <v>0</v>
      </c>
      <c r="I418" s="560">
        <v>0</v>
      </c>
      <c r="J418" s="560">
        <v>0</v>
      </c>
      <c r="K418" s="562">
        <v>0</v>
      </c>
      <c r="L418" s="528">
        <f aca="true" t="shared" si="16" ref="L418:L449">+F418+G418-H418-I418-J418+K418</f>
        <v>0</v>
      </c>
      <c r="M418" s="558">
        <v>0</v>
      </c>
    </row>
    <row r="419" spans="1:13" ht="14.25">
      <c r="A419" s="606"/>
      <c r="B419" s="893"/>
      <c r="C419" s="893"/>
      <c r="D419" s="605"/>
      <c r="E419" s="466"/>
      <c r="F419" s="561">
        <v>0</v>
      </c>
      <c r="G419" s="560">
        <v>0</v>
      </c>
      <c r="H419" s="560">
        <v>0</v>
      </c>
      <c r="I419" s="560">
        <v>0</v>
      </c>
      <c r="J419" s="560">
        <v>0</v>
      </c>
      <c r="K419" s="562">
        <v>0</v>
      </c>
      <c r="L419" s="528">
        <f t="shared" si="16"/>
        <v>0</v>
      </c>
      <c r="M419" s="558">
        <v>0</v>
      </c>
    </row>
    <row r="420" spans="1:13" ht="14.25">
      <c r="A420" s="606"/>
      <c r="B420" s="893"/>
      <c r="C420" s="893"/>
      <c r="D420" s="605"/>
      <c r="E420" s="466"/>
      <c r="F420" s="561">
        <v>0</v>
      </c>
      <c r="G420" s="560">
        <v>0</v>
      </c>
      <c r="H420" s="560">
        <v>0</v>
      </c>
      <c r="I420" s="560">
        <v>0</v>
      </c>
      <c r="J420" s="560">
        <v>0</v>
      </c>
      <c r="K420" s="562">
        <v>0</v>
      </c>
      <c r="L420" s="528">
        <f t="shared" si="16"/>
        <v>0</v>
      </c>
      <c r="M420" s="558">
        <v>0</v>
      </c>
    </row>
    <row r="421" spans="1:13" ht="14.25">
      <c r="A421" s="606"/>
      <c r="B421" s="893"/>
      <c r="C421" s="893"/>
      <c r="D421" s="605"/>
      <c r="E421" s="466"/>
      <c r="F421" s="561">
        <v>0</v>
      </c>
      <c r="G421" s="560">
        <v>0</v>
      </c>
      <c r="H421" s="560">
        <v>0</v>
      </c>
      <c r="I421" s="560">
        <v>0</v>
      </c>
      <c r="J421" s="560">
        <v>0</v>
      </c>
      <c r="K421" s="562">
        <v>0</v>
      </c>
      <c r="L421" s="528">
        <f t="shared" si="16"/>
        <v>0</v>
      </c>
      <c r="M421" s="558">
        <v>0</v>
      </c>
    </row>
    <row r="422" spans="1:13" ht="14.25">
      <c r="A422" s="606"/>
      <c r="B422" s="893"/>
      <c r="C422" s="893"/>
      <c r="D422" s="605"/>
      <c r="E422" s="466"/>
      <c r="F422" s="561">
        <v>0</v>
      </c>
      <c r="G422" s="560">
        <v>0</v>
      </c>
      <c r="H422" s="560">
        <v>0</v>
      </c>
      <c r="I422" s="560">
        <v>0</v>
      </c>
      <c r="J422" s="560">
        <v>0</v>
      </c>
      <c r="K422" s="562">
        <v>0</v>
      </c>
      <c r="L422" s="528">
        <f t="shared" si="16"/>
        <v>0</v>
      </c>
      <c r="M422" s="558">
        <v>0</v>
      </c>
    </row>
    <row r="423" spans="1:13" ht="14.25">
      <c r="A423" s="606"/>
      <c r="B423" s="893"/>
      <c r="C423" s="893"/>
      <c r="D423" s="605"/>
      <c r="E423" s="466"/>
      <c r="F423" s="561">
        <v>0</v>
      </c>
      <c r="G423" s="560">
        <v>0</v>
      </c>
      <c r="H423" s="560">
        <v>0</v>
      </c>
      <c r="I423" s="560">
        <v>0</v>
      </c>
      <c r="J423" s="560">
        <v>0</v>
      </c>
      <c r="K423" s="562">
        <v>0</v>
      </c>
      <c r="L423" s="528">
        <f t="shared" si="16"/>
        <v>0</v>
      </c>
      <c r="M423" s="558">
        <v>0</v>
      </c>
    </row>
    <row r="424" spans="1:13" ht="14.25">
      <c r="A424" s="606"/>
      <c r="B424" s="893"/>
      <c r="C424" s="893"/>
      <c r="D424" s="605"/>
      <c r="E424" s="466"/>
      <c r="F424" s="561">
        <v>0</v>
      </c>
      <c r="G424" s="560">
        <v>0</v>
      </c>
      <c r="H424" s="560">
        <v>0</v>
      </c>
      <c r="I424" s="560">
        <v>0</v>
      </c>
      <c r="J424" s="560">
        <v>0</v>
      </c>
      <c r="K424" s="562">
        <v>0</v>
      </c>
      <c r="L424" s="528">
        <f t="shared" si="16"/>
        <v>0</v>
      </c>
      <c r="M424" s="558">
        <v>0</v>
      </c>
    </row>
    <row r="425" spans="1:13" ht="14.25">
      <c r="A425" s="606"/>
      <c r="B425" s="893"/>
      <c r="C425" s="893"/>
      <c r="D425" s="605"/>
      <c r="E425" s="466"/>
      <c r="F425" s="561">
        <v>0</v>
      </c>
      <c r="G425" s="560">
        <v>0</v>
      </c>
      <c r="H425" s="560">
        <v>0</v>
      </c>
      <c r="I425" s="560">
        <v>0</v>
      </c>
      <c r="J425" s="560">
        <v>0</v>
      </c>
      <c r="K425" s="562">
        <v>0</v>
      </c>
      <c r="L425" s="528">
        <f t="shared" si="16"/>
        <v>0</v>
      </c>
      <c r="M425" s="558">
        <v>0</v>
      </c>
    </row>
    <row r="426" spans="1:13" ht="14.25">
      <c r="A426" s="606"/>
      <c r="B426" s="893"/>
      <c r="C426" s="893"/>
      <c r="D426" s="605"/>
      <c r="E426" s="466"/>
      <c r="F426" s="561">
        <v>0</v>
      </c>
      <c r="G426" s="560">
        <v>0</v>
      </c>
      <c r="H426" s="560">
        <v>0</v>
      </c>
      <c r="I426" s="560">
        <v>0</v>
      </c>
      <c r="J426" s="560">
        <v>0</v>
      </c>
      <c r="K426" s="562">
        <v>0</v>
      </c>
      <c r="L426" s="528">
        <f t="shared" si="16"/>
        <v>0</v>
      </c>
      <c r="M426" s="558">
        <v>0</v>
      </c>
    </row>
    <row r="427" spans="1:13" ht="14.25">
      <c r="A427" s="606"/>
      <c r="B427" s="893"/>
      <c r="C427" s="893"/>
      <c r="D427" s="605"/>
      <c r="E427" s="466"/>
      <c r="F427" s="561">
        <v>0</v>
      </c>
      <c r="G427" s="560">
        <v>0</v>
      </c>
      <c r="H427" s="560">
        <v>0</v>
      </c>
      <c r="I427" s="560">
        <v>0</v>
      </c>
      <c r="J427" s="560">
        <v>0</v>
      </c>
      <c r="K427" s="562">
        <v>0</v>
      </c>
      <c r="L427" s="528">
        <f t="shared" si="16"/>
        <v>0</v>
      </c>
      <c r="M427" s="558">
        <v>0</v>
      </c>
    </row>
    <row r="428" spans="1:13" ht="14.25">
      <c r="A428" s="606"/>
      <c r="B428" s="893"/>
      <c r="C428" s="893"/>
      <c r="D428" s="605"/>
      <c r="E428" s="466"/>
      <c r="F428" s="561">
        <v>0</v>
      </c>
      <c r="G428" s="560">
        <v>0</v>
      </c>
      <c r="H428" s="560">
        <v>0</v>
      </c>
      <c r="I428" s="560">
        <v>0</v>
      </c>
      <c r="J428" s="560">
        <v>0</v>
      </c>
      <c r="K428" s="562">
        <v>0</v>
      </c>
      <c r="L428" s="528">
        <f t="shared" si="16"/>
        <v>0</v>
      </c>
      <c r="M428" s="558">
        <v>0</v>
      </c>
    </row>
    <row r="429" spans="1:13" ht="14.25">
      <c r="A429" s="606"/>
      <c r="B429" s="893"/>
      <c r="C429" s="893"/>
      <c r="D429" s="605"/>
      <c r="E429" s="466"/>
      <c r="F429" s="561">
        <v>0</v>
      </c>
      <c r="G429" s="560">
        <v>0</v>
      </c>
      <c r="H429" s="560">
        <v>0</v>
      </c>
      <c r="I429" s="560">
        <v>0</v>
      </c>
      <c r="J429" s="560">
        <v>0</v>
      </c>
      <c r="K429" s="562">
        <v>0</v>
      </c>
      <c r="L429" s="528">
        <f t="shared" si="16"/>
        <v>0</v>
      </c>
      <c r="M429" s="558">
        <v>0</v>
      </c>
    </row>
    <row r="430" spans="1:13" ht="14.25">
      <c r="A430" s="606"/>
      <c r="B430" s="893"/>
      <c r="C430" s="893"/>
      <c r="D430" s="605"/>
      <c r="E430" s="466"/>
      <c r="F430" s="561">
        <v>0</v>
      </c>
      <c r="G430" s="560">
        <v>0</v>
      </c>
      <c r="H430" s="560">
        <v>0</v>
      </c>
      <c r="I430" s="560">
        <v>0</v>
      </c>
      <c r="J430" s="560">
        <v>0</v>
      </c>
      <c r="K430" s="562">
        <v>0</v>
      </c>
      <c r="L430" s="528">
        <f t="shared" si="16"/>
        <v>0</v>
      </c>
      <c r="M430" s="558">
        <v>0</v>
      </c>
    </row>
    <row r="431" spans="1:13" ht="14.25">
      <c r="A431" s="606"/>
      <c r="B431" s="893"/>
      <c r="C431" s="893"/>
      <c r="D431" s="605"/>
      <c r="E431" s="466"/>
      <c r="F431" s="561">
        <v>0</v>
      </c>
      <c r="G431" s="560">
        <v>0</v>
      </c>
      <c r="H431" s="560">
        <v>0</v>
      </c>
      <c r="I431" s="560">
        <v>0</v>
      </c>
      <c r="J431" s="560">
        <v>0</v>
      </c>
      <c r="K431" s="562">
        <v>0</v>
      </c>
      <c r="L431" s="528">
        <f t="shared" si="16"/>
        <v>0</v>
      </c>
      <c r="M431" s="558">
        <v>0</v>
      </c>
    </row>
    <row r="432" spans="1:13" ht="14.25">
      <c r="A432" s="606"/>
      <c r="B432" s="893"/>
      <c r="C432" s="893"/>
      <c r="D432" s="605"/>
      <c r="E432" s="466"/>
      <c r="F432" s="561">
        <v>0</v>
      </c>
      <c r="G432" s="560">
        <v>0</v>
      </c>
      <c r="H432" s="560">
        <v>0</v>
      </c>
      <c r="I432" s="560">
        <v>0</v>
      </c>
      <c r="J432" s="560">
        <v>0</v>
      </c>
      <c r="K432" s="562">
        <v>0</v>
      </c>
      <c r="L432" s="528">
        <f t="shared" si="16"/>
        <v>0</v>
      </c>
      <c r="M432" s="558">
        <v>0</v>
      </c>
    </row>
    <row r="433" spans="1:13" ht="14.25">
      <c r="A433" s="606"/>
      <c r="B433" s="893"/>
      <c r="C433" s="893"/>
      <c r="D433" s="605"/>
      <c r="E433" s="466"/>
      <c r="F433" s="561">
        <v>0</v>
      </c>
      <c r="G433" s="560">
        <v>0</v>
      </c>
      <c r="H433" s="560">
        <v>0</v>
      </c>
      <c r="I433" s="560">
        <v>0</v>
      </c>
      <c r="J433" s="560">
        <v>0</v>
      </c>
      <c r="K433" s="562">
        <v>0</v>
      </c>
      <c r="L433" s="528">
        <f t="shared" si="16"/>
        <v>0</v>
      </c>
      <c r="M433" s="558">
        <v>0</v>
      </c>
    </row>
    <row r="434" spans="1:13" ht="14.25">
      <c r="A434" s="606"/>
      <c r="B434" s="893"/>
      <c r="C434" s="893"/>
      <c r="D434" s="605"/>
      <c r="E434" s="466"/>
      <c r="F434" s="561">
        <v>0</v>
      </c>
      <c r="G434" s="560">
        <v>0</v>
      </c>
      <c r="H434" s="560">
        <v>0</v>
      </c>
      <c r="I434" s="560">
        <v>0</v>
      </c>
      <c r="J434" s="560">
        <v>0</v>
      </c>
      <c r="K434" s="562">
        <v>0</v>
      </c>
      <c r="L434" s="528">
        <f t="shared" si="16"/>
        <v>0</v>
      </c>
      <c r="M434" s="558">
        <v>0</v>
      </c>
    </row>
    <row r="435" spans="1:13" ht="14.25">
      <c r="A435" s="606"/>
      <c r="B435" s="893"/>
      <c r="C435" s="893"/>
      <c r="D435" s="605"/>
      <c r="E435" s="466"/>
      <c r="F435" s="561">
        <v>0</v>
      </c>
      <c r="G435" s="560">
        <v>0</v>
      </c>
      <c r="H435" s="560">
        <v>0</v>
      </c>
      <c r="I435" s="560">
        <v>0</v>
      </c>
      <c r="J435" s="560">
        <v>0</v>
      </c>
      <c r="K435" s="562">
        <v>0</v>
      </c>
      <c r="L435" s="528">
        <f t="shared" si="16"/>
        <v>0</v>
      </c>
      <c r="M435" s="558">
        <v>0</v>
      </c>
    </row>
    <row r="436" spans="1:13" ht="14.25">
      <c r="A436" s="606"/>
      <c r="B436" s="893"/>
      <c r="C436" s="893"/>
      <c r="D436" s="605"/>
      <c r="E436" s="466"/>
      <c r="F436" s="561">
        <v>0</v>
      </c>
      <c r="G436" s="560">
        <v>0</v>
      </c>
      <c r="H436" s="560">
        <v>0</v>
      </c>
      <c r="I436" s="560">
        <v>0</v>
      </c>
      <c r="J436" s="560">
        <v>0</v>
      </c>
      <c r="K436" s="562">
        <v>0</v>
      </c>
      <c r="L436" s="528">
        <f t="shared" si="16"/>
        <v>0</v>
      </c>
      <c r="M436" s="558">
        <v>0</v>
      </c>
    </row>
    <row r="437" spans="1:13" ht="15" thickBot="1">
      <c r="A437" s="606"/>
      <c r="B437" s="893"/>
      <c r="C437" s="893"/>
      <c r="D437" s="605"/>
      <c r="E437" s="466"/>
      <c r="F437" s="561">
        <v>0</v>
      </c>
      <c r="G437" s="560">
        <v>0</v>
      </c>
      <c r="H437" s="560">
        <v>0</v>
      </c>
      <c r="I437" s="560">
        <v>0</v>
      </c>
      <c r="J437" s="560">
        <v>0</v>
      </c>
      <c r="K437" s="562">
        <v>0</v>
      </c>
      <c r="L437" s="528">
        <f t="shared" si="16"/>
        <v>0</v>
      </c>
      <c r="M437" s="558">
        <v>0</v>
      </c>
    </row>
    <row r="438" spans="1:13" ht="15" hidden="1" thickBot="1">
      <c r="A438" s="606"/>
      <c r="B438" s="893"/>
      <c r="C438" s="893"/>
      <c r="D438" s="605"/>
      <c r="E438" s="466"/>
      <c r="F438" s="561">
        <v>0</v>
      </c>
      <c r="G438" s="560">
        <v>0</v>
      </c>
      <c r="H438" s="560">
        <v>0</v>
      </c>
      <c r="I438" s="560">
        <v>0</v>
      </c>
      <c r="J438" s="560">
        <v>0</v>
      </c>
      <c r="K438" s="562">
        <v>0</v>
      </c>
      <c r="L438" s="528">
        <f t="shared" si="16"/>
        <v>0</v>
      </c>
      <c r="M438" s="558">
        <v>0</v>
      </c>
    </row>
    <row r="439" spans="1:13" ht="15" hidden="1" thickBot="1">
      <c r="A439" s="606"/>
      <c r="B439" s="893"/>
      <c r="C439" s="893"/>
      <c r="D439" s="605"/>
      <c r="E439" s="466"/>
      <c r="F439" s="561">
        <v>0</v>
      </c>
      <c r="G439" s="560">
        <v>0</v>
      </c>
      <c r="H439" s="560">
        <v>0</v>
      </c>
      <c r="I439" s="560">
        <v>0</v>
      </c>
      <c r="J439" s="560">
        <v>0</v>
      </c>
      <c r="K439" s="562">
        <v>0</v>
      </c>
      <c r="L439" s="528">
        <f t="shared" si="16"/>
        <v>0</v>
      </c>
      <c r="M439" s="558">
        <v>0</v>
      </c>
    </row>
    <row r="440" spans="1:13" ht="15" hidden="1" thickBot="1">
      <c r="A440" s="606"/>
      <c r="B440" s="893"/>
      <c r="C440" s="893"/>
      <c r="D440" s="605"/>
      <c r="E440" s="466"/>
      <c r="F440" s="561">
        <v>0</v>
      </c>
      <c r="G440" s="560">
        <v>0</v>
      </c>
      <c r="H440" s="560">
        <v>0</v>
      </c>
      <c r="I440" s="560">
        <v>0</v>
      </c>
      <c r="J440" s="560">
        <v>0</v>
      </c>
      <c r="K440" s="562">
        <v>0</v>
      </c>
      <c r="L440" s="528">
        <f t="shared" si="16"/>
        <v>0</v>
      </c>
      <c r="M440" s="558">
        <v>0</v>
      </c>
    </row>
    <row r="441" spans="1:13" ht="15" hidden="1" thickBot="1">
      <c r="A441" s="606"/>
      <c r="B441" s="893"/>
      <c r="C441" s="893"/>
      <c r="D441" s="605"/>
      <c r="E441" s="466"/>
      <c r="F441" s="561">
        <v>0</v>
      </c>
      <c r="G441" s="560">
        <v>0</v>
      </c>
      <c r="H441" s="560">
        <v>0</v>
      </c>
      <c r="I441" s="560">
        <v>0</v>
      </c>
      <c r="J441" s="560">
        <v>0</v>
      </c>
      <c r="K441" s="562">
        <v>0</v>
      </c>
      <c r="L441" s="528">
        <f t="shared" si="16"/>
        <v>0</v>
      </c>
      <c r="M441" s="558">
        <v>0</v>
      </c>
    </row>
    <row r="442" spans="1:13" ht="15" hidden="1" thickBot="1">
      <c r="A442" s="606"/>
      <c r="B442" s="893"/>
      <c r="C442" s="893"/>
      <c r="D442" s="605"/>
      <c r="E442" s="466"/>
      <c r="F442" s="561">
        <v>0</v>
      </c>
      <c r="G442" s="560">
        <v>0</v>
      </c>
      <c r="H442" s="560">
        <v>0</v>
      </c>
      <c r="I442" s="560">
        <v>0</v>
      </c>
      <c r="J442" s="560">
        <v>0</v>
      </c>
      <c r="K442" s="562">
        <v>0</v>
      </c>
      <c r="L442" s="528">
        <f t="shared" si="16"/>
        <v>0</v>
      </c>
      <c r="M442" s="558">
        <v>0</v>
      </c>
    </row>
    <row r="443" spans="1:13" ht="15" hidden="1" thickBot="1">
      <c r="A443" s="606"/>
      <c r="B443" s="893"/>
      <c r="C443" s="893"/>
      <c r="D443" s="605"/>
      <c r="E443" s="466"/>
      <c r="F443" s="561">
        <v>0</v>
      </c>
      <c r="G443" s="560">
        <v>0</v>
      </c>
      <c r="H443" s="560">
        <v>0</v>
      </c>
      <c r="I443" s="560">
        <v>0</v>
      </c>
      <c r="J443" s="560">
        <v>0</v>
      </c>
      <c r="K443" s="562">
        <v>0</v>
      </c>
      <c r="L443" s="528">
        <f t="shared" si="16"/>
        <v>0</v>
      </c>
      <c r="M443" s="558">
        <v>0</v>
      </c>
    </row>
    <row r="444" spans="1:13" ht="15" hidden="1" thickBot="1">
      <c r="A444" s="606"/>
      <c r="B444" s="893"/>
      <c r="C444" s="893"/>
      <c r="D444" s="605"/>
      <c r="E444" s="466"/>
      <c r="F444" s="561">
        <v>0</v>
      </c>
      <c r="G444" s="560">
        <v>0</v>
      </c>
      <c r="H444" s="560">
        <v>0</v>
      </c>
      <c r="I444" s="560">
        <v>0</v>
      </c>
      <c r="J444" s="560">
        <v>0</v>
      </c>
      <c r="K444" s="562">
        <v>0</v>
      </c>
      <c r="L444" s="528">
        <f t="shared" si="16"/>
        <v>0</v>
      </c>
      <c r="M444" s="558">
        <v>0</v>
      </c>
    </row>
    <row r="445" spans="1:13" ht="15" hidden="1" thickBot="1">
      <c r="A445" s="606"/>
      <c r="B445" s="893"/>
      <c r="C445" s="893"/>
      <c r="D445" s="605"/>
      <c r="E445" s="466"/>
      <c r="F445" s="561">
        <v>0</v>
      </c>
      <c r="G445" s="560">
        <v>0</v>
      </c>
      <c r="H445" s="560">
        <v>0</v>
      </c>
      <c r="I445" s="560">
        <v>0</v>
      </c>
      <c r="J445" s="560">
        <v>0</v>
      </c>
      <c r="K445" s="562">
        <v>0</v>
      </c>
      <c r="L445" s="528">
        <f t="shared" si="16"/>
        <v>0</v>
      </c>
      <c r="M445" s="558">
        <v>0</v>
      </c>
    </row>
    <row r="446" spans="1:13" ht="15" hidden="1" thickBot="1">
      <c r="A446" s="606"/>
      <c r="B446" s="893"/>
      <c r="C446" s="893"/>
      <c r="D446" s="605"/>
      <c r="E446" s="466"/>
      <c r="F446" s="561">
        <v>0</v>
      </c>
      <c r="G446" s="560">
        <v>0</v>
      </c>
      <c r="H446" s="560">
        <v>0</v>
      </c>
      <c r="I446" s="560">
        <v>0</v>
      </c>
      <c r="J446" s="560">
        <v>0</v>
      </c>
      <c r="K446" s="562">
        <v>0</v>
      </c>
      <c r="L446" s="528">
        <f t="shared" si="16"/>
        <v>0</v>
      </c>
      <c r="M446" s="558">
        <v>0</v>
      </c>
    </row>
    <row r="447" spans="1:13" ht="15" hidden="1" thickBot="1">
      <c r="A447" s="606"/>
      <c r="B447" s="893"/>
      <c r="C447" s="893"/>
      <c r="D447" s="605"/>
      <c r="E447" s="466"/>
      <c r="F447" s="561">
        <v>0</v>
      </c>
      <c r="G447" s="560">
        <v>0</v>
      </c>
      <c r="H447" s="560">
        <v>0</v>
      </c>
      <c r="I447" s="560">
        <v>0</v>
      </c>
      <c r="J447" s="560">
        <v>0</v>
      </c>
      <c r="K447" s="562">
        <v>0</v>
      </c>
      <c r="L447" s="528">
        <f t="shared" si="16"/>
        <v>0</v>
      </c>
      <c r="M447" s="558">
        <v>0</v>
      </c>
    </row>
    <row r="448" spans="1:13" ht="15" hidden="1" thickBot="1">
      <c r="A448" s="606"/>
      <c r="B448" s="893"/>
      <c r="C448" s="893"/>
      <c r="D448" s="605"/>
      <c r="E448" s="466"/>
      <c r="F448" s="561">
        <v>0</v>
      </c>
      <c r="G448" s="560">
        <v>0</v>
      </c>
      <c r="H448" s="560">
        <v>0</v>
      </c>
      <c r="I448" s="560">
        <v>0</v>
      </c>
      <c r="J448" s="560">
        <v>0</v>
      </c>
      <c r="K448" s="562">
        <v>0</v>
      </c>
      <c r="L448" s="528">
        <f t="shared" si="16"/>
        <v>0</v>
      </c>
      <c r="M448" s="558">
        <v>0</v>
      </c>
    </row>
    <row r="449" spans="1:13" ht="15" hidden="1" thickBot="1">
      <c r="A449" s="606"/>
      <c r="B449" s="893"/>
      <c r="C449" s="893"/>
      <c r="D449" s="605"/>
      <c r="E449" s="466"/>
      <c r="F449" s="561">
        <v>0</v>
      </c>
      <c r="G449" s="560">
        <v>0</v>
      </c>
      <c r="H449" s="560">
        <v>0</v>
      </c>
      <c r="I449" s="560">
        <v>0</v>
      </c>
      <c r="J449" s="560">
        <v>0</v>
      </c>
      <c r="K449" s="562">
        <v>0</v>
      </c>
      <c r="L449" s="528">
        <f t="shared" si="16"/>
        <v>0</v>
      </c>
      <c r="M449" s="558">
        <v>0</v>
      </c>
    </row>
    <row r="450" spans="1:13" ht="15" hidden="1" thickBot="1">
      <c r="A450" s="606"/>
      <c r="B450" s="893"/>
      <c r="C450" s="893"/>
      <c r="D450" s="605"/>
      <c r="E450" s="466"/>
      <c r="F450" s="561">
        <v>0</v>
      </c>
      <c r="G450" s="560">
        <v>0</v>
      </c>
      <c r="H450" s="560">
        <v>0</v>
      </c>
      <c r="I450" s="560">
        <v>0</v>
      </c>
      <c r="J450" s="560">
        <v>0</v>
      </c>
      <c r="K450" s="562">
        <v>0</v>
      </c>
      <c r="L450" s="528">
        <f aca="true" t="shared" si="17" ref="L450:L481">+F450+G450-H450-I450-J450+K450</f>
        <v>0</v>
      </c>
      <c r="M450" s="558">
        <v>0</v>
      </c>
    </row>
    <row r="451" spans="1:13" ht="15" hidden="1" thickBot="1">
      <c r="A451" s="606"/>
      <c r="B451" s="893"/>
      <c r="C451" s="893"/>
      <c r="D451" s="605"/>
      <c r="E451" s="466"/>
      <c r="F451" s="561">
        <v>0</v>
      </c>
      <c r="G451" s="560">
        <v>0</v>
      </c>
      <c r="H451" s="560">
        <v>0</v>
      </c>
      <c r="I451" s="560">
        <v>0</v>
      </c>
      <c r="J451" s="560">
        <v>0</v>
      </c>
      <c r="K451" s="562">
        <v>0</v>
      </c>
      <c r="L451" s="528">
        <f t="shared" si="17"/>
        <v>0</v>
      </c>
      <c r="M451" s="558">
        <v>0</v>
      </c>
    </row>
    <row r="452" spans="1:13" ht="15" hidden="1" thickBot="1">
      <c r="A452" s="606"/>
      <c r="B452" s="893"/>
      <c r="C452" s="893"/>
      <c r="D452" s="605"/>
      <c r="E452" s="466"/>
      <c r="F452" s="561">
        <v>0</v>
      </c>
      <c r="G452" s="560">
        <v>0</v>
      </c>
      <c r="H452" s="560">
        <v>0</v>
      </c>
      <c r="I452" s="560">
        <v>0</v>
      </c>
      <c r="J452" s="560">
        <v>0</v>
      </c>
      <c r="K452" s="562">
        <v>0</v>
      </c>
      <c r="L452" s="528">
        <f t="shared" si="17"/>
        <v>0</v>
      </c>
      <c r="M452" s="558">
        <v>0</v>
      </c>
    </row>
    <row r="453" spans="1:13" ht="15" hidden="1" thickBot="1">
      <c r="A453" s="606"/>
      <c r="B453" s="893"/>
      <c r="C453" s="893"/>
      <c r="D453" s="605"/>
      <c r="E453" s="466"/>
      <c r="F453" s="561">
        <v>0</v>
      </c>
      <c r="G453" s="560">
        <v>0</v>
      </c>
      <c r="H453" s="560">
        <v>0</v>
      </c>
      <c r="I453" s="560">
        <v>0</v>
      </c>
      <c r="J453" s="560">
        <v>0</v>
      </c>
      <c r="K453" s="562">
        <v>0</v>
      </c>
      <c r="L453" s="528">
        <f t="shared" si="17"/>
        <v>0</v>
      </c>
      <c r="M453" s="558">
        <v>0</v>
      </c>
    </row>
    <row r="454" spans="1:13" ht="15" hidden="1" thickBot="1">
      <c r="A454" s="606"/>
      <c r="B454" s="893"/>
      <c r="C454" s="893"/>
      <c r="D454" s="605"/>
      <c r="E454" s="466"/>
      <c r="F454" s="561">
        <v>0</v>
      </c>
      <c r="G454" s="560">
        <v>0</v>
      </c>
      <c r="H454" s="560">
        <v>0</v>
      </c>
      <c r="I454" s="560">
        <v>0</v>
      </c>
      <c r="J454" s="560">
        <v>0</v>
      </c>
      <c r="K454" s="562">
        <v>0</v>
      </c>
      <c r="L454" s="528">
        <f t="shared" si="17"/>
        <v>0</v>
      </c>
      <c r="M454" s="558">
        <v>0</v>
      </c>
    </row>
    <row r="455" spans="1:13" ht="15" hidden="1" thickBot="1">
      <c r="A455" s="606"/>
      <c r="B455" s="893"/>
      <c r="C455" s="893"/>
      <c r="D455" s="605"/>
      <c r="E455" s="466"/>
      <c r="F455" s="561">
        <v>0</v>
      </c>
      <c r="G455" s="560">
        <v>0</v>
      </c>
      <c r="H455" s="560">
        <v>0</v>
      </c>
      <c r="I455" s="560">
        <v>0</v>
      </c>
      <c r="J455" s="560">
        <v>0</v>
      </c>
      <c r="K455" s="562">
        <v>0</v>
      </c>
      <c r="L455" s="528">
        <f t="shared" si="17"/>
        <v>0</v>
      </c>
      <c r="M455" s="558">
        <v>0</v>
      </c>
    </row>
    <row r="456" spans="1:13" ht="15" hidden="1" thickBot="1">
      <c r="A456" s="606"/>
      <c r="B456" s="893"/>
      <c r="C456" s="893"/>
      <c r="D456" s="605"/>
      <c r="E456" s="466"/>
      <c r="F456" s="561">
        <v>0</v>
      </c>
      <c r="G456" s="560">
        <v>0</v>
      </c>
      <c r="H456" s="560">
        <v>0</v>
      </c>
      <c r="I456" s="560">
        <v>0</v>
      </c>
      <c r="J456" s="560">
        <v>0</v>
      </c>
      <c r="K456" s="562">
        <v>0</v>
      </c>
      <c r="L456" s="528">
        <f t="shared" si="17"/>
        <v>0</v>
      </c>
      <c r="M456" s="558">
        <v>0</v>
      </c>
    </row>
    <row r="457" spans="1:13" ht="15" hidden="1" thickBot="1">
      <c r="A457" s="606"/>
      <c r="B457" s="893"/>
      <c r="C457" s="893"/>
      <c r="D457" s="605"/>
      <c r="E457" s="466"/>
      <c r="F457" s="561">
        <v>0</v>
      </c>
      <c r="G457" s="560">
        <v>0</v>
      </c>
      <c r="H457" s="560">
        <v>0</v>
      </c>
      <c r="I457" s="560">
        <v>0</v>
      </c>
      <c r="J457" s="560">
        <v>0</v>
      </c>
      <c r="K457" s="562">
        <v>0</v>
      </c>
      <c r="L457" s="528">
        <f t="shared" si="17"/>
        <v>0</v>
      </c>
      <c r="M457" s="558">
        <v>0</v>
      </c>
    </row>
    <row r="458" spans="1:13" ht="15" hidden="1" thickBot="1">
      <c r="A458" s="606"/>
      <c r="B458" s="893"/>
      <c r="C458" s="893"/>
      <c r="D458" s="605"/>
      <c r="E458" s="466"/>
      <c r="F458" s="561">
        <v>0</v>
      </c>
      <c r="G458" s="560">
        <v>0</v>
      </c>
      <c r="H458" s="560">
        <v>0</v>
      </c>
      <c r="I458" s="560">
        <v>0</v>
      </c>
      <c r="J458" s="560">
        <v>0</v>
      </c>
      <c r="K458" s="562">
        <v>0</v>
      </c>
      <c r="L458" s="528">
        <f t="shared" si="17"/>
        <v>0</v>
      </c>
      <c r="M458" s="558">
        <v>0</v>
      </c>
    </row>
    <row r="459" spans="1:13" ht="15" hidden="1" thickBot="1">
      <c r="A459" s="606"/>
      <c r="B459" s="893"/>
      <c r="C459" s="893"/>
      <c r="D459" s="605"/>
      <c r="E459" s="466"/>
      <c r="F459" s="561">
        <v>0</v>
      </c>
      <c r="G459" s="560">
        <v>0</v>
      </c>
      <c r="H459" s="560">
        <v>0</v>
      </c>
      <c r="I459" s="560">
        <v>0</v>
      </c>
      <c r="J459" s="560">
        <v>0</v>
      </c>
      <c r="K459" s="562">
        <v>0</v>
      </c>
      <c r="L459" s="528">
        <f t="shared" si="17"/>
        <v>0</v>
      </c>
      <c r="M459" s="558">
        <v>0</v>
      </c>
    </row>
    <row r="460" spans="1:13" ht="15" hidden="1" thickBot="1">
      <c r="A460" s="606"/>
      <c r="B460" s="893"/>
      <c r="C460" s="893"/>
      <c r="D460" s="605"/>
      <c r="E460" s="466"/>
      <c r="F460" s="561">
        <v>0</v>
      </c>
      <c r="G460" s="560">
        <v>0</v>
      </c>
      <c r="H460" s="560">
        <v>0</v>
      </c>
      <c r="I460" s="560">
        <v>0</v>
      </c>
      <c r="J460" s="560">
        <v>0</v>
      </c>
      <c r="K460" s="562">
        <v>0</v>
      </c>
      <c r="L460" s="528">
        <f t="shared" si="17"/>
        <v>0</v>
      </c>
      <c r="M460" s="558">
        <v>0</v>
      </c>
    </row>
    <row r="461" spans="1:13" ht="15" hidden="1" thickBot="1">
      <c r="A461" s="606"/>
      <c r="B461" s="893"/>
      <c r="C461" s="893"/>
      <c r="D461" s="605"/>
      <c r="E461" s="466"/>
      <c r="F461" s="561">
        <v>0</v>
      </c>
      <c r="G461" s="560">
        <v>0</v>
      </c>
      <c r="H461" s="560">
        <v>0</v>
      </c>
      <c r="I461" s="560">
        <v>0</v>
      </c>
      <c r="J461" s="560">
        <v>0</v>
      </c>
      <c r="K461" s="562">
        <v>0</v>
      </c>
      <c r="L461" s="528">
        <f t="shared" si="17"/>
        <v>0</v>
      </c>
      <c r="M461" s="558">
        <v>0</v>
      </c>
    </row>
    <row r="462" spans="1:13" ht="15" hidden="1" thickBot="1">
      <c r="A462" s="606"/>
      <c r="B462" s="893"/>
      <c r="C462" s="893"/>
      <c r="D462" s="605"/>
      <c r="E462" s="466"/>
      <c r="F462" s="561">
        <v>0</v>
      </c>
      <c r="G462" s="560">
        <v>0</v>
      </c>
      <c r="H462" s="560">
        <v>0</v>
      </c>
      <c r="I462" s="560">
        <v>0</v>
      </c>
      <c r="J462" s="560">
        <v>0</v>
      </c>
      <c r="K462" s="562">
        <v>0</v>
      </c>
      <c r="L462" s="528">
        <f t="shared" si="17"/>
        <v>0</v>
      </c>
      <c r="M462" s="558">
        <v>0</v>
      </c>
    </row>
    <row r="463" spans="1:13" ht="15" hidden="1" thickBot="1">
      <c r="A463" s="606"/>
      <c r="B463" s="893"/>
      <c r="C463" s="893"/>
      <c r="D463" s="605"/>
      <c r="E463" s="466"/>
      <c r="F463" s="561">
        <v>0</v>
      </c>
      <c r="G463" s="560">
        <v>0</v>
      </c>
      <c r="H463" s="560">
        <v>0</v>
      </c>
      <c r="I463" s="560">
        <v>0</v>
      </c>
      <c r="J463" s="560">
        <v>0</v>
      </c>
      <c r="K463" s="562">
        <v>0</v>
      </c>
      <c r="L463" s="528">
        <f t="shared" si="17"/>
        <v>0</v>
      </c>
      <c r="M463" s="558">
        <v>0</v>
      </c>
    </row>
    <row r="464" spans="1:13" ht="15" hidden="1" thickBot="1">
      <c r="A464" s="606"/>
      <c r="B464" s="893"/>
      <c r="C464" s="893"/>
      <c r="D464" s="605"/>
      <c r="E464" s="466"/>
      <c r="F464" s="561">
        <v>0</v>
      </c>
      <c r="G464" s="560">
        <v>0</v>
      </c>
      <c r="H464" s="560">
        <v>0</v>
      </c>
      <c r="I464" s="560">
        <v>0</v>
      </c>
      <c r="J464" s="560">
        <v>0</v>
      </c>
      <c r="K464" s="562">
        <v>0</v>
      </c>
      <c r="L464" s="528">
        <f t="shared" si="17"/>
        <v>0</v>
      </c>
      <c r="M464" s="558">
        <v>0</v>
      </c>
    </row>
    <row r="465" spans="1:13" ht="15" hidden="1" thickBot="1">
      <c r="A465" s="606"/>
      <c r="B465" s="893"/>
      <c r="C465" s="893"/>
      <c r="D465" s="605"/>
      <c r="E465" s="466"/>
      <c r="F465" s="561">
        <v>0</v>
      </c>
      <c r="G465" s="560">
        <v>0</v>
      </c>
      <c r="H465" s="560">
        <v>0</v>
      </c>
      <c r="I465" s="560">
        <v>0</v>
      </c>
      <c r="J465" s="560">
        <v>0</v>
      </c>
      <c r="K465" s="562">
        <v>0</v>
      </c>
      <c r="L465" s="528">
        <f t="shared" si="17"/>
        <v>0</v>
      </c>
      <c r="M465" s="558">
        <v>0</v>
      </c>
    </row>
    <row r="466" spans="1:13" ht="15" hidden="1" thickBot="1">
      <c r="A466" s="606"/>
      <c r="B466" s="893"/>
      <c r="C466" s="893"/>
      <c r="D466" s="605"/>
      <c r="E466" s="466"/>
      <c r="F466" s="561">
        <v>0</v>
      </c>
      <c r="G466" s="560">
        <v>0</v>
      </c>
      <c r="H466" s="560">
        <v>0</v>
      </c>
      <c r="I466" s="560">
        <v>0</v>
      </c>
      <c r="J466" s="560">
        <v>0</v>
      </c>
      <c r="K466" s="562">
        <v>0</v>
      </c>
      <c r="L466" s="528">
        <f t="shared" si="17"/>
        <v>0</v>
      </c>
      <c r="M466" s="558">
        <v>0</v>
      </c>
    </row>
    <row r="467" spans="1:13" ht="15" hidden="1" thickBot="1">
      <c r="A467" s="606"/>
      <c r="B467" s="893"/>
      <c r="C467" s="893"/>
      <c r="D467" s="605"/>
      <c r="E467" s="466"/>
      <c r="F467" s="561">
        <v>0</v>
      </c>
      <c r="G467" s="560">
        <v>0</v>
      </c>
      <c r="H467" s="560">
        <v>0</v>
      </c>
      <c r="I467" s="560">
        <v>0</v>
      </c>
      <c r="J467" s="560">
        <v>0</v>
      </c>
      <c r="K467" s="562">
        <v>0</v>
      </c>
      <c r="L467" s="528">
        <f t="shared" si="17"/>
        <v>0</v>
      </c>
      <c r="M467" s="558">
        <v>0</v>
      </c>
    </row>
    <row r="468" spans="1:13" ht="15" hidden="1" thickBot="1">
      <c r="A468" s="606"/>
      <c r="B468" s="893"/>
      <c r="C468" s="893"/>
      <c r="D468" s="605"/>
      <c r="E468" s="466"/>
      <c r="F468" s="561">
        <v>0</v>
      </c>
      <c r="G468" s="560">
        <v>0</v>
      </c>
      <c r="H468" s="560">
        <v>0</v>
      </c>
      <c r="I468" s="560">
        <v>0</v>
      </c>
      <c r="J468" s="560">
        <v>0</v>
      </c>
      <c r="K468" s="562">
        <v>0</v>
      </c>
      <c r="L468" s="528">
        <f t="shared" si="17"/>
        <v>0</v>
      </c>
      <c r="M468" s="558">
        <v>0</v>
      </c>
    </row>
    <row r="469" spans="1:13" ht="15" hidden="1" thickBot="1">
      <c r="A469" s="606"/>
      <c r="B469" s="893"/>
      <c r="C469" s="893"/>
      <c r="D469" s="605"/>
      <c r="E469" s="466"/>
      <c r="F469" s="561">
        <v>0</v>
      </c>
      <c r="G469" s="560">
        <v>0</v>
      </c>
      <c r="H469" s="560">
        <v>0</v>
      </c>
      <c r="I469" s="560">
        <v>0</v>
      </c>
      <c r="J469" s="560">
        <v>0</v>
      </c>
      <c r="K469" s="562">
        <v>0</v>
      </c>
      <c r="L469" s="528">
        <f t="shared" si="17"/>
        <v>0</v>
      </c>
      <c r="M469" s="558">
        <v>0</v>
      </c>
    </row>
    <row r="470" spans="1:13" ht="15" hidden="1" thickBot="1">
      <c r="A470" s="606"/>
      <c r="B470" s="893"/>
      <c r="C470" s="893"/>
      <c r="D470" s="605"/>
      <c r="E470" s="466"/>
      <c r="F470" s="561">
        <v>0</v>
      </c>
      <c r="G470" s="560">
        <v>0</v>
      </c>
      <c r="H470" s="560">
        <v>0</v>
      </c>
      <c r="I470" s="560">
        <v>0</v>
      </c>
      <c r="J470" s="560">
        <v>0</v>
      </c>
      <c r="K470" s="562">
        <v>0</v>
      </c>
      <c r="L470" s="528">
        <f t="shared" si="17"/>
        <v>0</v>
      </c>
      <c r="M470" s="558">
        <v>0</v>
      </c>
    </row>
    <row r="471" spans="1:13" ht="15" hidden="1" thickBot="1">
      <c r="A471" s="606"/>
      <c r="B471" s="893"/>
      <c r="C471" s="893"/>
      <c r="D471" s="605"/>
      <c r="E471" s="466"/>
      <c r="F471" s="561">
        <v>0</v>
      </c>
      <c r="G471" s="560">
        <v>0</v>
      </c>
      <c r="H471" s="560">
        <v>0</v>
      </c>
      <c r="I471" s="560">
        <v>0</v>
      </c>
      <c r="J471" s="560">
        <v>0</v>
      </c>
      <c r="K471" s="562">
        <v>0</v>
      </c>
      <c r="L471" s="528">
        <f t="shared" si="17"/>
        <v>0</v>
      </c>
      <c r="M471" s="558">
        <v>0</v>
      </c>
    </row>
    <row r="472" spans="1:13" ht="15" hidden="1" thickBot="1">
      <c r="A472" s="606"/>
      <c r="B472" s="893"/>
      <c r="C472" s="893"/>
      <c r="D472" s="605"/>
      <c r="E472" s="466"/>
      <c r="F472" s="561">
        <v>0</v>
      </c>
      <c r="G472" s="560">
        <v>0</v>
      </c>
      <c r="H472" s="560">
        <v>0</v>
      </c>
      <c r="I472" s="560">
        <v>0</v>
      </c>
      <c r="J472" s="560">
        <v>0</v>
      </c>
      <c r="K472" s="562">
        <v>0</v>
      </c>
      <c r="L472" s="528">
        <f t="shared" si="17"/>
        <v>0</v>
      </c>
      <c r="M472" s="558">
        <v>0</v>
      </c>
    </row>
    <row r="473" spans="1:13" ht="15" hidden="1" thickBot="1">
      <c r="A473" s="606"/>
      <c r="B473" s="893"/>
      <c r="C473" s="893"/>
      <c r="D473" s="605"/>
      <c r="E473" s="466"/>
      <c r="F473" s="561">
        <v>0</v>
      </c>
      <c r="G473" s="560">
        <v>0</v>
      </c>
      <c r="H473" s="560">
        <v>0</v>
      </c>
      <c r="I473" s="560">
        <v>0</v>
      </c>
      <c r="J473" s="560">
        <v>0</v>
      </c>
      <c r="K473" s="562">
        <v>0</v>
      </c>
      <c r="L473" s="528">
        <f t="shared" si="17"/>
        <v>0</v>
      </c>
      <c r="M473" s="558">
        <v>0</v>
      </c>
    </row>
    <row r="474" spans="1:13" ht="15" hidden="1" thickBot="1">
      <c r="A474" s="606"/>
      <c r="B474" s="893"/>
      <c r="C474" s="893"/>
      <c r="D474" s="605"/>
      <c r="E474" s="466"/>
      <c r="F474" s="561">
        <v>0</v>
      </c>
      <c r="G474" s="560">
        <v>0</v>
      </c>
      <c r="H474" s="560">
        <v>0</v>
      </c>
      <c r="I474" s="560">
        <v>0</v>
      </c>
      <c r="J474" s="560">
        <v>0</v>
      </c>
      <c r="K474" s="562">
        <v>0</v>
      </c>
      <c r="L474" s="528">
        <f t="shared" si="17"/>
        <v>0</v>
      </c>
      <c r="M474" s="558">
        <v>0</v>
      </c>
    </row>
    <row r="475" spans="1:13" ht="15" hidden="1" thickBot="1">
      <c r="A475" s="606"/>
      <c r="B475" s="893"/>
      <c r="C475" s="893"/>
      <c r="D475" s="605"/>
      <c r="E475" s="466"/>
      <c r="F475" s="561">
        <v>0</v>
      </c>
      <c r="G475" s="560">
        <v>0</v>
      </c>
      <c r="H475" s="560">
        <v>0</v>
      </c>
      <c r="I475" s="560">
        <v>0</v>
      </c>
      <c r="J475" s="560">
        <v>0</v>
      </c>
      <c r="K475" s="562">
        <v>0</v>
      </c>
      <c r="L475" s="528">
        <f t="shared" si="17"/>
        <v>0</v>
      </c>
      <c r="M475" s="558">
        <v>0</v>
      </c>
    </row>
    <row r="476" spans="1:13" ht="15" hidden="1" thickBot="1">
      <c r="A476" s="606"/>
      <c r="B476" s="893"/>
      <c r="C476" s="893"/>
      <c r="D476" s="605"/>
      <c r="E476" s="466"/>
      <c r="F476" s="561">
        <v>0</v>
      </c>
      <c r="G476" s="560">
        <v>0</v>
      </c>
      <c r="H476" s="560">
        <v>0</v>
      </c>
      <c r="I476" s="560">
        <v>0</v>
      </c>
      <c r="J476" s="560">
        <v>0</v>
      </c>
      <c r="K476" s="562">
        <v>0</v>
      </c>
      <c r="L476" s="528">
        <f t="shared" si="17"/>
        <v>0</v>
      </c>
      <c r="M476" s="558">
        <v>0</v>
      </c>
    </row>
    <row r="477" spans="1:13" ht="15" hidden="1" thickBot="1">
      <c r="A477" s="606"/>
      <c r="B477" s="893"/>
      <c r="C477" s="893"/>
      <c r="D477" s="605"/>
      <c r="E477" s="466"/>
      <c r="F477" s="561">
        <v>0</v>
      </c>
      <c r="G477" s="560">
        <v>0</v>
      </c>
      <c r="H477" s="560">
        <v>0</v>
      </c>
      <c r="I477" s="560">
        <v>0</v>
      </c>
      <c r="J477" s="560">
        <v>0</v>
      </c>
      <c r="K477" s="562">
        <v>0</v>
      </c>
      <c r="L477" s="528">
        <f t="shared" si="17"/>
        <v>0</v>
      </c>
      <c r="M477" s="558">
        <v>0</v>
      </c>
    </row>
    <row r="478" spans="1:13" ht="15" hidden="1" thickBot="1">
      <c r="A478" s="606"/>
      <c r="B478" s="893"/>
      <c r="C478" s="893"/>
      <c r="D478" s="605"/>
      <c r="E478" s="466"/>
      <c r="F478" s="561">
        <v>0</v>
      </c>
      <c r="G478" s="560">
        <v>0</v>
      </c>
      <c r="H478" s="560">
        <v>0</v>
      </c>
      <c r="I478" s="560">
        <v>0</v>
      </c>
      <c r="J478" s="560">
        <v>0</v>
      </c>
      <c r="K478" s="562">
        <v>0</v>
      </c>
      <c r="L478" s="528">
        <f t="shared" si="17"/>
        <v>0</v>
      </c>
      <c r="M478" s="558">
        <v>0</v>
      </c>
    </row>
    <row r="479" spans="1:13" ht="15" hidden="1" thickBot="1">
      <c r="A479" s="606"/>
      <c r="B479" s="893"/>
      <c r="C479" s="893"/>
      <c r="D479" s="605"/>
      <c r="E479" s="466"/>
      <c r="F479" s="561">
        <v>0</v>
      </c>
      <c r="G479" s="560">
        <v>0</v>
      </c>
      <c r="H479" s="560">
        <v>0</v>
      </c>
      <c r="I479" s="560">
        <v>0</v>
      </c>
      <c r="J479" s="560">
        <v>0</v>
      </c>
      <c r="K479" s="562">
        <v>0</v>
      </c>
      <c r="L479" s="528">
        <f t="shared" si="17"/>
        <v>0</v>
      </c>
      <c r="M479" s="558">
        <v>0</v>
      </c>
    </row>
    <row r="480" spans="1:13" ht="15" hidden="1" thickBot="1">
      <c r="A480" s="606"/>
      <c r="B480" s="893"/>
      <c r="C480" s="893"/>
      <c r="D480" s="605"/>
      <c r="E480" s="466"/>
      <c r="F480" s="561">
        <v>0</v>
      </c>
      <c r="G480" s="560">
        <v>0</v>
      </c>
      <c r="H480" s="560">
        <v>0</v>
      </c>
      <c r="I480" s="560">
        <v>0</v>
      </c>
      <c r="J480" s="560">
        <v>0</v>
      </c>
      <c r="K480" s="562">
        <v>0</v>
      </c>
      <c r="L480" s="528">
        <f t="shared" si="17"/>
        <v>0</v>
      </c>
      <c r="M480" s="558">
        <v>0</v>
      </c>
    </row>
    <row r="481" spans="1:13" ht="15" hidden="1" thickBot="1">
      <c r="A481" s="606"/>
      <c r="B481" s="893"/>
      <c r="C481" s="893"/>
      <c r="D481" s="605"/>
      <c r="E481" s="466"/>
      <c r="F481" s="561">
        <v>0</v>
      </c>
      <c r="G481" s="560">
        <v>0</v>
      </c>
      <c r="H481" s="560">
        <v>0</v>
      </c>
      <c r="I481" s="560">
        <v>0</v>
      </c>
      <c r="J481" s="560">
        <v>0</v>
      </c>
      <c r="K481" s="562">
        <v>0</v>
      </c>
      <c r="L481" s="528">
        <f t="shared" si="17"/>
        <v>0</v>
      </c>
      <c r="M481" s="558">
        <v>0</v>
      </c>
    </row>
    <row r="482" spans="1:13" ht="15" hidden="1" thickBot="1">
      <c r="A482" s="606"/>
      <c r="B482" s="893"/>
      <c r="C482" s="893"/>
      <c r="D482" s="605"/>
      <c r="E482" s="466"/>
      <c r="F482" s="561">
        <v>0</v>
      </c>
      <c r="G482" s="560">
        <v>0</v>
      </c>
      <c r="H482" s="560">
        <v>0</v>
      </c>
      <c r="I482" s="560">
        <v>0</v>
      </c>
      <c r="J482" s="560">
        <v>0</v>
      </c>
      <c r="K482" s="562">
        <v>0</v>
      </c>
      <c r="L482" s="528">
        <f aca="true" t="shared" si="18" ref="L482:L513">+F482+G482-H482-I482-J482+K482</f>
        <v>0</v>
      </c>
      <c r="M482" s="558">
        <v>0</v>
      </c>
    </row>
    <row r="483" spans="1:13" ht="15" hidden="1" thickBot="1">
      <c r="A483" s="606"/>
      <c r="B483" s="893"/>
      <c r="C483" s="893"/>
      <c r="D483" s="605"/>
      <c r="E483" s="466"/>
      <c r="F483" s="561">
        <v>0</v>
      </c>
      <c r="G483" s="560">
        <v>0</v>
      </c>
      <c r="H483" s="560">
        <v>0</v>
      </c>
      <c r="I483" s="560">
        <v>0</v>
      </c>
      <c r="J483" s="560">
        <v>0</v>
      </c>
      <c r="K483" s="562">
        <v>0</v>
      </c>
      <c r="L483" s="528">
        <f t="shared" si="18"/>
        <v>0</v>
      </c>
      <c r="M483" s="558">
        <v>0</v>
      </c>
    </row>
    <row r="484" spans="1:13" ht="15" hidden="1" thickBot="1">
      <c r="A484" s="606"/>
      <c r="B484" s="893"/>
      <c r="C484" s="893"/>
      <c r="D484" s="605"/>
      <c r="E484" s="466"/>
      <c r="F484" s="561">
        <v>0</v>
      </c>
      <c r="G484" s="560">
        <v>0</v>
      </c>
      <c r="H484" s="560">
        <v>0</v>
      </c>
      <c r="I484" s="560">
        <v>0</v>
      </c>
      <c r="J484" s="560">
        <v>0</v>
      </c>
      <c r="K484" s="562">
        <v>0</v>
      </c>
      <c r="L484" s="528">
        <f t="shared" si="18"/>
        <v>0</v>
      </c>
      <c r="M484" s="558">
        <v>0</v>
      </c>
    </row>
    <row r="485" spans="1:13" ht="15" hidden="1" thickBot="1">
      <c r="A485" s="606"/>
      <c r="B485" s="893"/>
      <c r="C485" s="893"/>
      <c r="D485" s="605"/>
      <c r="E485" s="466"/>
      <c r="F485" s="561">
        <v>0</v>
      </c>
      <c r="G485" s="560">
        <v>0</v>
      </c>
      <c r="H485" s="560">
        <v>0</v>
      </c>
      <c r="I485" s="560">
        <v>0</v>
      </c>
      <c r="J485" s="560">
        <v>0</v>
      </c>
      <c r="K485" s="562">
        <v>0</v>
      </c>
      <c r="L485" s="528">
        <f t="shared" si="18"/>
        <v>0</v>
      </c>
      <c r="M485" s="558">
        <v>0</v>
      </c>
    </row>
    <row r="486" spans="1:13" ht="15" hidden="1" thickBot="1">
      <c r="A486" s="606"/>
      <c r="B486" s="893"/>
      <c r="C486" s="893"/>
      <c r="D486" s="605"/>
      <c r="E486" s="466"/>
      <c r="F486" s="561">
        <v>0</v>
      </c>
      <c r="G486" s="560">
        <v>0</v>
      </c>
      <c r="H486" s="560">
        <v>0</v>
      </c>
      <c r="I486" s="560">
        <v>0</v>
      </c>
      <c r="J486" s="560">
        <v>0</v>
      </c>
      <c r="K486" s="562">
        <v>0</v>
      </c>
      <c r="L486" s="528">
        <f t="shared" si="18"/>
        <v>0</v>
      </c>
      <c r="M486" s="558">
        <v>0</v>
      </c>
    </row>
    <row r="487" spans="1:13" ht="15" hidden="1" thickBot="1">
      <c r="A487" s="606"/>
      <c r="B487" s="893"/>
      <c r="C487" s="893"/>
      <c r="D487" s="605"/>
      <c r="E487" s="466"/>
      <c r="F487" s="561">
        <v>0</v>
      </c>
      <c r="G487" s="560">
        <v>0</v>
      </c>
      <c r="H487" s="560">
        <v>0</v>
      </c>
      <c r="I487" s="560">
        <v>0</v>
      </c>
      <c r="J487" s="560">
        <v>0</v>
      </c>
      <c r="K487" s="562">
        <v>0</v>
      </c>
      <c r="L487" s="528">
        <f t="shared" si="18"/>
        <v>0</v>
      </c>
      <c r="M487" s="558">
        <v>0</v>
      </c>
    </row>
    <row r="488" spans="1:13" ht="15" hidden="1" thickBot="1">
      <c r="A488" s="606"/>
      <c r="B488" s="893"/>
      <c r="C488" s="893"/>
      <c r="D488" s="605"/>
      <c r="E488" s="466"/>
      <c r="F488" s="561">
        <v>0</v>
      </c>
      <c r="G488" s="560">
        <v>0</v>
      </c>
      <c r="H488" s="560">
        <v>0</v>
      </c>
      <c r="I488" s="560">
        <v>0</v>
      </c>
      <c r="J488" s="560">
        <v>0</v>
      </c>
      <c r="K488" s="562">
        <v>0</v>
      </c>
      <c r="L488" s="528">
        <f t="shared" si="18"/>
        <v>0</v>
      </c>
      <c r="M488" s="558">
        <v>0</v>
      </c>
    </row>
    <row r="489" spans="1:13" ht="15" hidden="1" thickBot="1">
      <c r="A489" s="606"/>
      <c r="B489" s="893"/>
      <c r="C489" s="893"/>
      <c r="D489" s="605"/>
      <c r="E489" s="466"/>
      <c r="F489" s="561">
        <v>0</v>
      </c>
      <c r="G489" s="560">
        <v>0</v>
      </c>
      <c r="H489" s="560">
        <v>0</v>
      </c>
      <c r="I489" s="560">
        <v>0</v>
      </c>
      <c r="J489" s="560">
        <v>0</v>
      </c>
      <c r="K489" s="562">
        <v>0</v>
      </c>
      <c r="L489" s="528">
        <f t="shared" si="18"/>
        <v>0</v>
      </c>
      <c r="M489" s="558">
        <v>0</v>
      </c>
    </row>
    <row r="490" spans="1:13" ht="15" hidden="1" thickBot="1">
      <c r="A490" s="606"/>
      <c r="B490" s="893"/>
      <c r="C490" s="893"/>
      <c r="D490" s="605"/>
      <c r="E490" s="466"/>
      <c r="F490" s="561">
        <v>0</v>
      </c>
      <c r="G490" s="560">
        <v>0</v>
      </c>
      <c r="H490" s="560">
        <v>0</v>
      </c>
      <c r="I490" s="560">
        <v>0</v>
      </c>
      <c r="J490" s="560">
        <v>0</v>
      </c>
      <c r="K490" s="562">
        <v>0</v>
      </c>
      <c r="L490" s="528">
        <f t="shared" si="18"/>
        <v>0</v>
      </c>
      <c r="M490" s="558">
        <v>0</v>
      </c>
    </row>
    <row r="491" spans="1:13" ht="15" hidden="1" thickBot="1">
      <c r="A491" s="606"/>
      <c r="B491" s="893"/>
      <c r="C491" s="893"/>
      <c r="D491" s="605"/>
      <c r="E491" s="466"/>
      <c r="F491" s="561">
        <v>0</v>
      </c>
      <c r="G491" s="560">
        <v>0</v>
      </c>
      <c r="H491" s="560">
        <v>0</v>
      </c>
      <c r="I491" s="560">
        <v>0</v>
      </c>
      <c r="J491" s="560">
        <v>0</v>
      </c>
      <c r="K491" s="562">
        <v>0</v>
      </c>
      <c r="L491" s="528">
        <f t="shared" si="18"/>
        <v>0</v>
      </c>
      <c r="M491" s="558">
        <v>0</v>
      </c>
    </row>
    <row r="492" spans="1:13" ht="15" hidden="1" thickBot="1">
      <c r="A492" s="606"/>
      <c r="B492" s="893"/>
      <c r="C492" s="893"/>
      <c r="D492" s="605"/>
      <c r="E492" s="466"/>
      <c r="F492" s="561">
        <v>0</v>
      </c>
      <c r="G492" s="560">
        <v>0</v>
      </c>
      <c r="H492" s="560">
        <v>0</v>
      </c>
      <c r="I492" s="560">
        <v>0</v>
      </c>
      <c r="J492" s="560">
        <v>0</v>
      </c>
      <c r="K492" s="562">
        <v>0</v>
      </c>
      <c r="L492" s="528">
        <f t="shared" si="18"/>
        <v>0</v>
      </c>
      <c r="M492" s="558">
        <v>0</v>
      </c>
    </row>
    <row r="493" spans="1:13" ht="15" hidden="1" thickBot="1">
      <c r="A493" s="606"/>
      <c r="B493" s="893"/>
      <c r="C493" s="893"/>
      <c r="D493" s="605"/>
      <c r="E493" s="466"/>
      <c r="F493" s="561">
        <v>0</v>
      </c>
      <c r="G493" s="560">
        <v>0</v>
      </c>
      <c r="H493" s="560">
        <v>0</v>
      </c>
      <c r="I493" s="560">
        <v>0</v>
      </c>
      <c r="J493" s="560">
        <v>0</v>
      </c>
      <c r="K493" s="562">
        <v>0</v>
      </c>
      <c r="L493" s="528">
        <f t="shared" si="18"/>
        <v>0</v>
      </c>
      <c r="M493" s="558">
        <v>0</v>
      </c>
    </row>
    <row r="494" spans="1:13" ht="15" hidden="1" thickBot="1">
      <c r="A494" s="606"/>
      <c r="B494" s="893"/>
      <c r="C494" s="893"/>
      <c r="D494" s="605"/>
      <c r="E494" s="466"/>
      <c r="F494" s="561">
        <v>0</v>
      </c>
      <c r="G494" s="560">
        <v>0</v>
      </c>
      <c r="H494" s="560">
        <v>0</v>
      </c>
      <c r="I494" s="560">
        <v>0</v>
      </c>
      <c r="J494" s="560">
        <v>0</v>
      </c>
      <c r="K494" s="562">
        <v>0</v>
      </c>
      <c r="L494" s="528">
        <f t="shared" si="18"/>
        <v>0</v>
      </c>
      <c r="M494" s="558">
        <v>0</v>
      </c>
    </row>
    <row r="495" spans="1:13" ht="15" hidden="1" thickBot="1">
      <c r="A495" s="606"/>
      <c r="B495" s="893"/>
      <c r="C495" s="893"/>
      <c r="D495" s="605"/>
      <c r="E495" s="466"/>
      <c r="F495" s="561">
        <v>0</v>
      </c>
      <c r="G495" s="560">
        <v>0</v>
      </c>
      <c r="H495" s="560">
        <v>0</v>
      </c>
      <c r="I495" s="560">
        <v>0</v>
      </c>
      <c r="J495" s="560">
        <v>0</v>
      </c>
      <c r="K495" s="562">
        <v>0</v>
      </c>
      <c r="L495" s="528">
        <f t="shared" si="18"/>
        <v>0</v>
      </c>
      <c r="M495" s="558">
        <v>0</v>
      </c>
    </row>
    <row r="496" spans="1:13" ht="15" hidden="1" thickBot="1">
      <c r="A496" s="606"/>
      <c r="B496" s="893"/>
      <c r="C496" s="893"/>
      <c r="D496" s="605"/>
      <c r="E496" s="466"/>
      <c r="F496" s="561">
        <v>0</v>
      </c>
      <c r="G496" s="560">
        <v>0</v>
      </c>
      <c r="H496" s="560">
        <v>0</v>
      </c>
      <c r="I496" s="560">
        <v>0</v>
      </c>
      <c r="J496" s="560">
        <v>0</v>
      </c>
      <c r="K496" s="562">
        <v>0</v>
      </c>
      <c r="L496" s="528">
        <f t="shared" si="18"/>
        <v>0</v>
      </c>
      <c r="M496" s="558">
        <v>0</v>
      </c>
    </row>
    <row r="497" spans="1:13" ht="15" hidden="1" thickBot="1">
      <c r="A497" s="606"/>
      <c r="B497" s="893"/>
      <c r="C497" s="893"/>
      <c r="D497" s="605"/>
      <c r="E497" s="466"/>
      <c r="F497" s="561">
        <v>0</v>
      </c>
      <c r="G497" s="560">
        <v>0</v>
      </c>
      <c r="H497" s="560">
        <v>0</v>
      </c>
      <c r="I497" s="560">
        <v>0</v>
      </c>
      <c r="J497" s="560">
        <v>0</v>
      </c>
      <c r="K497" s="562">
        <v>0</v>
      </c>
      <c r="L497" s="528">
        <f t="shared" si="18"/>
        <v>0</v>
      </c>
      <c r="M497" s="558">
        <v>0</v>
      </c>
    </row>
    <row r="498" spans="1:13" ht="15" hidden="1" thickBot="1">
      <c r="A498" s="606"/>
      <c r="B498" s="893"/>
      <c r="C498" s="893"/>
      <c r="D498" s="605"/>
      <c r="E498" s="466"/>
      <c r="F498" s="561">
        <v>0</v>
      </c>
      <c r="G498" s="560">
        <v>0</v>
      </c>
      <c r="H498" s="560">
        <v>0</v>
      </c>
      <c r="I498" s="560">
        <v>0</v>
      </c>
      <c r="J498" s="560">
        <v>0</v>
      </c>
      <c r="K498" s="562">
        <v>0</v>
      </c>
      <c r="L498" s="528">
        <f t="shared" si="18"/>
        <v>0</v>
      </c>
      <c r="M498" s="558">
        <v>0</v>
      </c>
    </row>
    <row r="499" spans="1:13" ht="15" hidden="1" thickBot="1">
      <c r="A499" s="606"/>
      <c r="B499" s="893"/>
      <c r="C499" s="893"/>
      <c r="D499" s="605"/>
      <c r="E499" s="466"/>
      <c r="F499" s="561">
        <v>0</v>
      </c>
      <c r="G499" s="560">
        <v>0</v>
      </c>
      <c r="H499" s="560">
        <v>0</v>
      </c>
      <c r="I499" s="560">
        <v>0</v>
      </c>
      <c r="J499" s="560">
        <v>0</v>
      </c>
      <c r="K499" s="562">
        <v>0</v>
      </c>
      <c r="L499" s="528">
        <f t="shared" si="18"/>
        <v>0</v>
      </c>
      <c r="M499" s="558">
        <v>0</v>
      </c>
    </row>
    <row r="500" spans="1:13" ht="15" hidden="1" thickBot="1">
      <c r="A500" s="606"/>
      <c r="B500" s="893"/>
      <c r="C500" s="893"/>
      <c r="D500" s="605"/>
      <c r="E500" s="466"/>
      <c r="F500" s="561">
        <v>0</v>
      </c>
      <c r="G500" s="560">
        <v>0</v>
      </c>
      <c r="H500" s="560">
        <v>0</v>
      </c>
      <c r="I500" s="560">
        <v>0</v>
      </c>
      <c r="J500" s="560">
        <v>0</v>
      </c>
      <c r="K500" s="562">
        <v>0</v>
      </c>
      <c r="L500" s="528">
        <f t="shared" si="18"/>
        <v>0</v>
      </c>
      <c r="M500" s="558">
        <v>0</v>
      </c>
    </row>
    <row r="501" spans="1:13" ht="15" hidden="1" thickBot="1">
      <c r="A501" s="606"/>
      <c r="B501" s="893"/>
      <c r="C501" s="893"/>
      <c r="D501" s="605"/>
      <c r="E501" s="466"/>
      <c r="F501" s="561">
        <v>0</v>
      </c>
      <c r="G501" s="560">
        <v>0</v>
      </c>
      <c r="H501" s="560">
        <v>0</v>
      </c>
      <c r="I501" s="560">
        <v>0</v>
      </c>
      <c r="J501" s="560">
        <v>0</v>
      </c>
      <c r="K501" s="562">
        <v>0</v>
      </c>
      <c r="L501" s="528">
        <f t="shared" si="18"/>
        <v>0</v>
      </c>
      <c r="M501" s="558">
        <v>0</v>
      </c>
    </row>
    <row r="502" spans="1:13" ht="15" hidden="1" thickBot="1">
      <c r="A502" s="606"/>
      <c r="B502" s="893"/>
      <c r="C502" s="893"/>
      <c r="D502" s="605"/>
      <c r="E502" s="466"/>
      <c r="F502" s="561">
        <v>0</v>
      </c>
      <c r="G502" s="560">
        <v>0</v>
      </c>
      <c r="H502" s="560">
        <v>0</v>
      </c>
      <c r="I502" s="560">
        <v>0</v>
      </c>
      <c r="J502" s="560">
        <v>0</v>
      </c>
      <c r="K502" s="562">
        <v>0</v>
      </c>
      <c r="L502" s="528">
        <f t="shared" si="18"/>
        <v>0</v>
      </c>
      <c r="M502" s="558">
        <v>0</v>
      </c>
    </row>
    <row r="503" spans="1:13" ht="15" hidden="1" thickBot="1">
      <c r="A503" s="606"/>
      <c r="B503" s="893"/>
      <c r="C503" s="893"/>
      <c r="D503" s="605"/>
      <c r="E503" s="466"/>
      <c r="F503" s="561">
        <v>0</v>
      </c>
      <c r="G503" s="560">
        <v>0</v>
      </c>
      <c r="H503" s="560">
        <v>0</v>
      </c>
      <c r="I503" s="560">
        <v>0</v>
      </c>
      <c r="J503" s="560">
        <v>0</v>
      </c>
      <c r="K503" s="562">
        <v>0</v>
      </c>
      <c r="L503" s="528">
        <f t="shared" si="18"/>
        <v>0</v>
      </c>
      <c r="M503" s="558">
        <v>0</v>
      </c>
    </row>
    <row r="504" spans="1:13" ht="15" hidden="1" thickBot="1">
      <c r="A504" s="606"/>
      <c r="B504" s="893"/>
      <c r="C504" s="893"/>
      <c r="D504" s="605"/>
      <c r="E504" s="466"/>
      <c r="F504" s="561">
        <v>0</v>
      </c>
      <c r="G504" s="560">
        <v>0</v>
      </c>
      <c r="H504" s="560">
        <v>0</v>
      </c>
      <c r="I504" s="560">
        <v>0</v>
      </c>
      <c r="J504" s="560">
        <v>0</v>
      </c>
      <c r="K504" s="562">
        <v>0</v>
      </c>
      <c r="L504" s="528">
        <f t="shared" si="18"/>
        <v>0</v>
      </c>
      <c r="M504" s="558">
        <v>0</v>
      </c>
    </row>
    <row r="505" spans="1:13" ht="15" hidden="1" thickBot="1">
      <c r="A505" s="606"/>
      <c r="B505" s="893"/>
      <c r="C505" s="893"/>
      <c r="D505" s="605"/>
      <c r="E505" s="466"/>
      <c r="F505" s="561">
        <v>0</v>
      </c>
      <c r="G505" s="560">
        <v>0</v>
      </c>
      <c r="H505" s="560">
        <v>0</v>
      </c>
      <c r="I505" s="560">
        <v>0</v>
      </c>
      <c r="J505" s="560">
        <v>0</v>
      </c>
      <c r="K505" s="562">
        <v>0</v>
      </c>
      <c r="L505" s="528">
        <f t="shared" si="18"/>
        <v>0</v>
      </c>
      <c r="M505" s="558">
        <v>0</v>
      </c>
    </row>
    <row r="506" spans="1:13" ht="15" hidden="1" thickBot="1">
      <c r="A506" s="606"/>
      <c r="B506" s="893"/>
      <c r="C506" s="893"/>
      <c r="D506" s="605"/>
      <c r="E506" s="466"/>
      <c r="F506" s="561">
        <v>0</v>
      </c>
      <c r="G506" s="560">
        <v>0</v>
      </c>
      <c r="H506" s="560">
        <v>0</v>
      </c>
      <c r="I506" s="560">
        <v>0</v>
      </c>
      <c r="J506" s="560">
        <v>0</v>
      </c>
      <c r="K506" s="562">
        <v>0</v>
      </c>
      <c r="L506" s="528">
        <f t="shared" si="18"/>
        <v>0</v>
      </c>
      <c r="M506" s="558">
        <v>0</v>
      </c>
    </row>
    <row r="507" spans="1:13" ht="15" hidden="1" thickBot="1">
      <c r="A507" s="606"/>
      <c r="B507" s="893"/>
      <c r="C507" s="893"/>
      <c r="D507" s="605"/>
      <c r="E507" s="466"/>
      <c r="F507" s="561">
        <v>0</v>
      </c>
      <c r="G507" s="560">
        <v>0</v>
      </c>
      <c r="H507" s="560">
        <v>0</v>
      </c>
      <c r="I507" s="560">
        <v>0</v>
      </c>
      <c r="J507" s="560">
        <v>0</v>
      </c>
      <c r="K507" s="562">
        <v>0</v>
      </c>
      <c r="L507" s="528">
        <f t="shared" si="18"/>
        <v>0</v>
      </c>
      <c r="M507" s="558">
        <v>0</v>
      </c>
    </row>
    <row r="508" spans="1:13" ht="15" hidden="1" thickBot="1">
      <c r="A508" s="606"/>
      <c r="B508" s="893"/>
      <c r="C508" s="893"/>
      <c r="D508" s="605"/>
      <c r="E508" s="466"/>
      <c r="F508" s="561">
        <v>0</v>
      </c>
      <c r="G508" s="560">
        <v>0</v>
      </c>
      <c r="H508" s="560">
        <v>0</v>
      </c>
      <c r="I508" s="560">
        <v>0</v>
      </c>
      <c r="J508" s="560">
        <v>0</v>
      </c>
      <c r="K508" s="562">
        <v>0</v>
      </c>
      <c r="L508" s="528">
        <f t="shared" si="18"/>
        <v>0</v>
      </c>
      <c r="M508" s="558">
        <v>0</v>
      </c>
    </row>
    <row r="509" spans="1:13" ht="15" hidden="1" thickBot="1">
      <c r="A509" s="606"/>
      <c r="B509" s="893"/>
      <c r="C509" s="893"/>
      <c r="D509" s="605"/>
      <c r="E509" s="466"/>
      <c r="F509" s="561">
        <v>0</v>
      </c>
      <c r="G509" s="560">
        <v>0</v>
      </c>
      <c r="H509" s="560">
        <v>0</v>
      </c>
      <c r="I509" s="560">
        <v>0</v>
      </c>
      <c r="J509" s="560">
        <v>0</v>
      </c>
      <c r="K509" s="562">
        <v>0</v>
      </c>
      <c r="L509" s="528">
        <f t="shared" si="18"/>
        <v>0</v>
      </c>
      <c r="M509" s="558">
        <v>0</v>
      </c>
    </row>
    <row r="510" spans="1:13" ht="15" hidden="1" thickBot="1">
      <c r="A510" s="606"/>
      <c r="B510" s="893"/>
      <c r="C510" s="893"/>
      <c r="D510" s="605"/>
      <c r="E510" s="466"/>
      <c r="F510" s="561">
        <v>0</v>
      </c>
      <c r="G510" s="560">
        <v>0</v>
      </c>
      <c r="H510" s="560">
        <v>0</v>
      </c>
      <c r="I510" s="560">
        <v>0</v>
      </c>
      <c r="J510" s="560">
        <v>0</v>
      </c>
      <c r="K510" s="562">
        <v>0</v>
      </c>
      <c r="L510" s="528">
        <f t="shared" si="18"/>
        <v>0</v>
      </c>
      <c r="M510" s="558">
        <v>0</v>
      </c>
    </row>
    <row r="511" spans="1:13" ht="15" hidden="1" thickBot="1">
      <c r="A511" s="606"/>
      <c r="B511" s="893"/>
      <c r="C511" s="893"/>
      <c r="D511" s="605"/>
      <c r="E511" s="466"/>
      <c r="F511" s="561">
        <v>0</v>
      </c>
      <c r="G511" s="560">
        <v>0</v>
      </c>
      <c r="H511" s="560">
        <v>0</v>
      </c>
      <c r="I511" s="560">
        <v>0</v>
      </c>
      <c r="J511" s="560">
        <v>0</v>
      </c>
      <c r="K511" s="562">
        <v>0</v>
      </c>
      <c r="L511" s="528">
        <f t="shared" si="18"/>
        <v>0</v>
      </c>
      <c r="M511" s="558">
        <v>0</v>
      </c>
    </row>
    <row r="512" spans="1:13" ht="15" hidden="1" thickBot="1">
      <c r="A512" s="606"/>
      <c r="B512" s="893"/>
      <c r="C512" s="893"/>
      <c r="D512" s="605"/>
      <c r="E512" s="466"/>
      <c r="F512" s="561">
        <v>0</v>
      </c>
      <c r="G512" s="560">
        <v>0</v>
      </c>
      <c r="H512" s="560">
        <v>0</v>
      </c>
      <c r="I512" s="560">
        <v>0</v>
      </c>
      <c r="J512" s="560">
        <v>0</v>
      </c>
      <c r="K512" s="562">
        <v>0</v>
      </c>
      <c r="L512" s="528">
        <f t="shared" si="18"/>
        <v>0</v>
      </c>
      <c r="M512" s="558">
        <v>0</v>
      </c>
    </row>
    <row r="513" spans="1:13" ht="15" hidden="1" thickBot="1">
      <c r="A513" s="606"/>
      <c r="B513" s="893"/>
      <c r="C513" s="893"/>
      <c r="D513" s="605"/>
      <c r="E513" s="466"/>
      <c r="F513" s="561">
        <v>0</v>
      </c>
      <c r="G513" s="560">
        <v>0</v>
      </c>
      <c r="H513" s="560">
        <v>0</v>
      </c>
      <c r="I513" s="560">
        <v>0</v>
      </c>
      <c r="J513" s="560">
        <v>0</v>
      </c>
      <c r="K513" s="562">
        <v>0</v>
      </c>
      <c r="L513" s="528">
        <f t="shared" si="18"/>
        <v>0</v>
      </c>
      <c r="M513" s="558">
        <v>0</v>
      </c>
    </row>
    <row r="514" spans="1:13" ht="15" hidden="1" thickBot="1">
      <c r="A514" s="606"/>
      <c r="B514" s="893"/>
      <c r="C514" s="893"/>
      <c r="D514" s="605"/>
      <c r="E514" s="466"/>
      <c r="F514" s="561">
        <v>0</v>
      </c>
      <c r="G514" s="560">
        <v>0</v>
      </c>
      <c r="H514" s="560">
        <v>0</v>
      </c>
      <c r="I514" s="560">
        <v>0</v>
      </c>
      <c r="J514" s="560">
        <v>0</v>
      </c>
      <c r="K514" s="562">
        <v>0</v>
      </c>
      <c r="L514" s="528">
        <f>+F514+G514-H514-I514-J514+K514</f>
        <v>0</v>
      </c>
      <c r="M514" s="558">
        <v>0</v>
      </c>
    </row>
    <row r="515" spans="1:13" ht="15" hidden="1" thickBot="1">
      <c r="A515" s="606"/>
      <c r="B515" s="893"/>
      <c r="C515" s="893"/>
      <c r="D515" s="605"/>
      <c r="E515" s="466"/>
      <c r="F515" s="561">
        <v>0</v>
      </c>
      <c r="G515" s="560">
        <v>0</v>
      </c>
      <c r="H515" s="560">
        <v>0</v>
      </c>
      <c r="I515" s="560">
        <v>0</v>
      </c>
      <c r="J515" s="560">
        <v>0</v>
      </c>
      <c r="K515" s="562">
        <v>0</v>
      </c>
      <c r="L515" s="528">
        <f>+F515+G515-H515-I515-J515+K515</f>
        <v>0</v>
      </c>
      <c r="M515" s="558">
        <v>0</v>
      </c>
    </row>
    <row r="516" spans="1:13" ht="15" hidden="1" thickBot="1">
      <c r="A516" s="606"/>
      <c r="B516" s="893"/>
      <c r="C516" s="893"/>
      <c r="D516" s="605"/>
      <c r="E516" s="466"/>
      <c r="F516" s="561">
        <v>0</v>
      </c>
      <c r="G516" s="560">
        <v>0</v>
      </c>
      <c r="H516" s="560">
        <v>0</v>
      </c>
      <c r="I516" s="560">
        <v>0</v>
      </c>
      <c r="J516" s="560">
        <v>0</v>
      </c>
      <c r="K516" s="562">
        <v>0</v>
      </c>
      <c r="L516" s="528">
        <f>+F516+G516-H516-I516-J516+K516</f>
        <v>0</v>
      </c>
      <c r="M516" s="558">
        <v>0</v>
      </c>
    </row>
    <row r="517" spans="1:13" ht="15" hidden="1" thickBot="1">
      <c r="A517" s="604"/>
      <c r="B517" s="904"/>
      <c r="C517" s="904"/>
      <c r="D517" s="603"/>
      <c r="E517" s="602"/>
      <c r="F517" s="561">
        <v>0</v>
      </c>
      <c r="G517" s="560">
        <v>0</v>
      </c>
      <c r="H517" s="560">
        <v>0</v>
      </c>
      <c r="I517" s="560">
        <v>0</v>
      </c>
      <c r="J517" s="560">
        <v>0</v>
      </c>
      <c r="K517" s="559">
        <v>0</v>
      </c>
      <c r="L517" s="528">
        <f>+F517+G517-H517-I517-J517+K517</f>
        <v>0</v>
      </c>
      <c r="M517" s="558">
        <v>0</v>
      </c>
    </row>
    <row r="518" spans="1:13" ht="15" thickBot="1" thickTop="1">
      <c r="A518" s="901" t="s">
        <v>632</v>
      </c>
      <c r="B518" s="902"/>
      <c r="C518" s="902"/>
      <c r="D518" s="902"/>
      <c r="E518" s="903"/>
      <c r="F518" s="557">
        <f aca="true" t="shared" si="19" ref="F518:M518">SUM(F418:F517)</f>
        <v>0</v>
      </c>
      <c r="G518" s="556">
        <f t="shared" si="19"/>
        <v>0</v>
      </c>
      <c r="H518" s="556">
        <f t="shared" si="19"/>
        <v>0</v>
      </c>
      <c r="I518" s="556">
        <f t="shared" si="19"/>
        <v>0</v>
      </c>
      <c r="J518" s="556">
        <f t="shared" si="19"/>
        <v>0</v>
      </c>
      <c r="K518" s="555">
        <f t="shared" si="19"/>
        <v>0</v>
      </c>
      <c r="L518" s="554">
        <f t="shared" si="19"/>
        <v>0</v>
      </c>
      <c r="M518" s="554">
        <f t="shared" si="19"/>
        <v>0</v>
      </c>
    </row>
    <row r="519" spans="1:13" ht="15.75" thickBot="1" thickTop="1">
      <c r="A519" s="901" t="s">
        <v>631</v>
      </c>
      <c r="B519" s="902"/>
      <c r="C519" s="902"/>
      <c r="D519" s="902"/>
      <c r="E519" s="912"/>
      <c r="F519" s="553">
        <f aca="true" t="shared" si="20" ref="F519:M519">+F518+F416+F314+F212+F110</f>
        <v>0</v>
      </c>
      <c r="G519" s="552">
        <f t="shared" si="20"/>
        <v>0</v>
      </c>
      <c r="H519" s="552">
        <f t="shared" si="20"/>
        <v>0</v>
      </c>
      <c r="I519" s="552">
        <f t="shared" si="20"/>
        <v>0</v>
      </c>
      <c r="J519" s="552">
        <f t="shared" si="20"/>
        <v>0</v>
      </c>
      <c r="K519" s="551">
        <f t="shared" si="20"/>
        <v>0</v>
      </c>
      <c r="L519" s="550">
        <f t="shared" si="20"/>
        <v>0</v>
      </c>
      <c r="M519" s="550">
        <f t="shared" si="20"/>
        <v>0</v>
      </c>
    </row>
    <row r="520" spans="1:14" ht="25.5" customHeight="1" thickTop="1">
      <c r="A520" s="463"/>
      <c r="B520" s="463"/>
      <c r="C520" s="463"/>
      <c r="D520" s="463"/>
      <c r="E520" s="917" t="s">
        <v>571</v>
      </c>
      <c r="F520" s="918"/>
      <c r="G520" s="918"/>
      <c r="H520" s="918"/>
      <c r="I520" s="918"/>
      <c r="J520" s="918"/>
      <c r="K520" s="918"/>
      <c r="L520" s="549">
        <v>0</v>
      </c>
      <c r="M520" s="463"/>
      <c r="N520" s="601"/>
    </row>
    <row r="521" spans="1:14" ht="25.5" customHeight="1">
      <c r="A521" s="463"/>
      <c r="B521" s="463"/>
      <c r="C521" s="463"/>
      <c r="D521" s="463"/>
      <c r="E521" s="905" t="s">
        <v>570</v>
      </c>
      <c r="F521" s="906"/>
      <c r="G521" s="906"/>
      <c r="H521" s="906"/>
      <c r="I521" s="906"/>
      <c r="J521" s="906"/>
      <c r="K521" s="906"/>
      <c r="L521" s="548">
        <v>0</v>
      </c>
      <c r="M521" s="463"/>
      <c r="N521" s="601"/>
    </row>
    <row r="522" spans="1:14" ht="25.5" customHeight="1">
      <c r="A522" s="463"/>
      <c r="B522" s="463"/>
      <c r="C522" s="463"/>
      <c r="D522" s="463"/>
      <c r="E522" s="905" t="s">
        <v>569</v>
      </c>
      <c r="F522" s="906"/>
      <c r="G522" s="906"/>
      <c r="H522" s="906"/>
      <c r="I522" s="906"/>
      <c r="J522" s="906"/>
      <c r="K522" s="906"/>
      <c r="L522" s="548">
        <v>0</v>
      </c>
      <c r="M522" s="463"/>
      <c r="N522" s="601"/>
    </row>
    <row r="523" spans="1:14" ht="25.5" customHeight="1">
      <c r="A523" s="463"/>
      <c r="B523" s="463"/>
      <c r="C523" s="463"/>
      <c r="D523" s="463"/>
      <c r="E523" s="905" t="s">
        <v>568</v>
      </c>
      <c r="F523" s="906"/>
      <c r="G523" s="906"/>
      <c r="H523" s="906"/>
      <c r="I523" s="906"/>
      <c r="J523" s="906"/>
      <c r="K523" s="906"/>
      <c r="L523" s="548">
        <v>0</v>
      </c>
      <c r="M523" s="463"/>
      <c r="N523" s="601"/>
    </row>
    <row r="524" spans="1:14" ht="25.5" customHeight="1">
      <c r="A524" s="463"/>
      <c r="B524" s="463"/>
      <c r="C524" s="463"/>
      <c r="D524" s="463"/>
      <c r="E524" s="905" t="s">
        <v>567</v>
      </c>
      <c r="F524" s="906"/>
      <c r="G524" s="906"/>
      <c r="H524" s="906"/>
      <c r="I524" s="906"/>
      <c r="J524" s="906"/>
      <c r="K524" s="906"/>
      <c r="L524" s="548">
        <v>0</v>
      </c>
      <c r="M524" s="463"/>
      <c r="N524" s="601"/>
    </row>
    <row r="525" spans="1:13" ht="25.5" customHeight="1">
      <c r="A525" s="463"/>
      <c r="B525" s="463"/>
      <c r="C525" s="463"/>
      <c r="D525" s="463"/>
      <c r="E525" s="910" t="s">
        <v>566</v>
      </c>
      <c r="F525" s="911"/>
      <c r="G525" s="911"/>
      <c r="H525" s="911"/>
      <c r="I525" s="911"/>
      <c r="J525" s="911"/>
      <c r="K525" s="911"/>
      <c r="L525" s="547">
        <f>SUM(L520:L524)</f>
        <v>0</v>
      </c>
      <c r="M525" s="463"/>
    </row>
    <row r="526" spans="1:13" ht="25.5" customHeight="1">
      <c r="A526" s="463"/>
      <c r="B526" s="463"/>
      <c r="C526" s="463"/>
      <c r="D526" s="463"/>
      <c r="E526" s="905" t="s">
        <v>565</v>
      </c>
      <c r="F526" s="906"/>
      <c r="G526" s="906"/>
      <c r="H526" s="906"/>
      <c r="I526" s="906"/>
      <c r="J526" s="906"/>
      <c r="K526" s="906"/>
      <c r="L526" s="546">
        <f>+L110-L520</f>
        <v>0</v>
      </c>
      <c r="M526" s="463"/>
    </row>
    <row r="527" spans="1:13" ht="25.5" customHeight="1">
      <c r="A527" s="463"/>
      <c r="B527" s="463"/>
      <c r="C527" s="463"/>
      <c r="D527" s="463"/>
      <c r="E527" s="905" t="s">
        <v>564</v>
      </c>
      <c r="F527" s="906"/>
      <c r="G527" s="906"/>
      <c r="H527" s="906"/>
      <c r="I527" s="906"/>
      <c r="J527" s="906"/>
      <c r="K527" s="906"/>
      <c r="L527" s="546">
        <f>+L212-L521</f>
        <v>0</v>
      </c>
      <c r="M527" s="463"/>
    </row>
    <row r="528" spans="1:13" ht="25.5" customHeight="1">
      <c r="A528" s="463"/>
      <c r="B528" s="463"/>
      <c r="C528" s="463"/>
      <c r="D528" s="463"/>
      <c r="E528" s="905" t="s">
        <v>563</v>
      </c>
      <c r="F528" s="906"/>
      <c r="G528" s="906"/>
      <c r="H528" s="906"/>
      <c r="I528" s="906"/>
      <c r="J528" s="906"/>
      <c r="K528" s="906"/>
      <c r="L528" s="546">
        <f>+L314-L522</f>
        <v>0</v>
      </c>
      <c r="M528" s="463"/>
    </row>
    <row r="529" spans="1:13" ht="25.5" customHeight="1">
      <c r="A529" s="463"/>
      <c r="B529" s="463"/>
      <c r="C529" s="463"/>
      <c r="D529" s="463"/>
      <c r="E529" s="905" t="s">
        <v>562</v>
      </c>
      <c r="F529" s="906"/>
      <c r="G529" s="906"/>
      <c r="H529" s="906"/>
      <c r="I529" s="906"/>
      <c r="J529" s="906"/>
      <c r="K529" s="906"/>
      <c r="L529" s="546">
        <f>+L416-L523</f>
        <v>0</v>
      </c>
      <c r="M529" s="463"/>
    </row>
    <row r="530" spans="1:13" ht="25.5" customHeight="1">
      <c r="A530" s="463"/>
      <c r="B530" s="463"/>
      <c r="C530" s="463"/>
      <c r="D530" s="463"/>
      <c r="E530" s="905" t="s">
        <v>561</v>
      </c>
      <c r="F530" s="906"/>
      <c r="G530" s="906"/>
      <c r="H530" s="906"/>
      <c r="I530" s="906"/>
      <c r="J530" s="906"/>
      <c r="K530" s="906"/>
      <c r="L530" s="546">
        <f>+L518-L524</f>
        <v>0</v>
      </c>
      <c r="M530" s="463"/>
    </row>
    <row r="531" spans="1:14" ht="25.5" customHeight="1" thickBot="1">
      <c r="A531" s="463"/>
      <c r="B531" s="463"/>
      <c r="C531" s="463"/>
      <c r="D531" s="463"/>
      <c r="E531" s="907" t="s">
        <v>560</v>
      </c>
      <c r="F531" s="908"/>
      <c r="G531" s="908"/>
      <c r="H531" s="908"/>
      <c r="I531" s="908"/>
      <c r="J531" s="908"/>
      <c r="K531" s="908"/>
      <c r="L531" s="545">
        <f>SUM(L526:L530)</f>
        <v>0</v>
      </c>
      <c r="M531" s="463"/>
      <c r="N531" s="443" t="s">
        <v>87</v>
      </c>
    </row>
    <row r="532" spans="1:13" ht="15" customHeight="1" thickTop="1">
      <c r="A532" s="463"/>
      <c r="B532" s="463"/>
      <c r="C532" s="463"/>
      <c r="D532" s="463"/>
      <c r="E532" s="465"/>
      <c r="F532" s="465"/>
      <c r="G532" s="465"/>
      <c r="H532" s="465"/>
      <c r="I532" s="465"/>
      <c r="J532" s="465"/>
      <c r="K532" s="465"/>
      <c r="L532" s="464"/>
      <c r="M532" s="463"/>
    </row>
    <row r="533" spans="1:17" ht="15" customHeight="1">
      <c r="A533" s="909" t="s">
        <v>559</v>
      </c>
      <c r="B533" s="909"/>
      <c r="C533" s="909"/>
      <c r="D533" s="909"/>
      <c r="E533" s="909"/>
      <c r="F533" s="909"/>
      <c r="G533" s="909"/>
      <c r="H533" s="909"/>
      <c r="I533" s="909"/>
      <c r="J533" s="909"/>
      <c r="K533" s="909"/>
      <c r="L533" s="909"/>
      <c r="M533" s="909"/>
      <c r="N533" s="462"/>
      <c r="O533" s="461"/>
      <c r="P533" s="461"/>
      <c r="Q533" s="461"/>
    </row>
    <row r="534" spans="1:13" ht="14.25">
      <c r="A534" s="909" t="s">
        <v>558</v>
      </c>
      <c r="B534" s="909"/>
      <c r="C534" s="909"/>
      <c r="D534" s="909"/>
      <c r="E534" s="909"/>
      <c r="F534" s="909"/>
      <c r="G534" s="909"/>
      <c r="H534" s="909"/>
      <c r="I534" s="909"/>
      <c r="J534" s="909"/>
      <c r="K534" s="909"/>
      <c r="L534" s="909"/>
      <c r="M534" s="909"/>
    </row>
    <row r="535" spans="1:13" ht="14.25">
      <c r="A535" s="431"/>
      <c r="B535" s="431"/>
      <c r="C535" s="431"/>
      <c r="D535" s="431"/>
      <c r="E535" s="431"/>
      <c r="F535" s="431"/>
      <c r="G535" s="431"/>
      <c r="H535" s="431"/>
      <c r="I535" s="431"/>
      <c r="J535" s="431"/>
      <c r="K535" s="431"/>
      <c r="L535" s="431"/>
      <c r="M535" s="431"/>
    </row>
    <row r="536" spans="1:13" ht="14.25">
      <c r="A536" s="431"/>
      <c r="B536" s="431"/>
      <c r="C536" s="431"/>
      <c r="D536" s="431"/>
      <c r="E536" s="431"/>
      <c r="F536" s="431"/>
      <c r="G536" s="431"/>
      <c r="H536" s="431"/>
      <c r="I536" s="431"/>
      <c r="J536" s="431"/>
      <c r="K536" s="431"/>
      <c r="L536" s="431"/>
      <c r="M536" s="431"/>
    </row>
    <row r="537" spans="1:13" ht="14.25">
      <c r="A537" s="431"/>
      <c r="B537" s="431"/>
      <c r="C537" s="431"/>
      <c r="D537" s="431"/>
      <c r="E537" s="431"/>
      <c r="F537" s="431"/>
      <c r="G537" s="431"/>
      <c r="H537" s="431"/>
      <c r="I537" s="431"/>
      <c r="J537" s="431"/>
      <c r="K537" s="431"/>
      <c r="L537" s="431"/>
      <c r="M537" s="431"/>
    </row>
    <row r="538" spans="1:13" ht="14.25">
      <c r="A538" s="431"/>
      <c r="B538" s="431"/>
      <c r="C538" s="431"/>
      <c r="D538" s="431"/>
      <c r="E538" s="431"/>
      <c r="F538" s="431"/>
      <c r="G538" s="431"/>
      <c r="H538" s="431"/>
      <c r="I538" s="431"/>
      <c r="J538" s="431"/>
      <c r="K538" s="431"/>
      <c r="L538" s="431"/>
      <c r="M538" s="431"/>
    </row>
    <row r="539" spans="1:13" ht="14.25">
      <c r="A539" s="431"/>
      <c r="B539" s="431"/>
      <c r="C539" s="431"/>
      <c r="D539" s="431"/>
      <c r="E539" s="431"/>
      <c r="F539" s="431"/>
      <c r="G539" s="431"/>
      <c r="H539" s="431"/>
      <c r="I539" s="431"/>
      <c r="J539" s="431"/>
      <c r="K539" s="431"/>
      <c r="L539" s="431"/>
      <c r="M539" s="431"/>
    </row>
    <row r="540" spans="1:13" ht="14.25">
      <c r="A540" s="431"/>
      <c r="B540" s="431"/>
      <c r="C540" s="431"/>
      <c r="D540" s="431"/>
      <c r="E540" s="431"/>
      <c r="F540" s="431"/>
      <c r="G540" s="431"/>
      <c r="H540" s="431"/>
      <c r="I540" s="431"/>
      <c r="J540" s="431"/>
      <c r="K540" s="431"/>
      <c r="L540" s="431"/>
      <c r="M540" s="431"/>
    </row>
    <row r="541" spans="1:13" ht="14.25">
      <c r="A541" s="431"/>
      <c r="B541" s="431"/>
      <c r="C541" s="431"/>
      <c r="D541" s="431"/>
      <c r="E541" s="431"/>
      <c r="F541" s="431"/>
      <c r="G541" s="431"/>
      <c r="H541" s="431"/>
      <c r="I541" s="431"/>
      <c r="J541" s="431"/>
      <c r="K541" s="431"/>
      <c r="L541" s="431"/>
      <c r="M541" s="431"/>
    </row>
    <row r="542" spans="1:13" ht="14.25">
      <c r="A542" s="431"/>
      <c r="B542" s="431"/>
      <c r="C542" s="431"/>
      <c r="D542" s="431"/>
      <c r="E542" s="431"/>
      <c r="F542" s="431"/>
      <c r="G542" s="431"/>
      <c r="H542" s="431"/>
      <c r="I542" s="431"/>
      <c r="J542" s="431"/>
      <c r="K542" s="431"/>
      <c r="L542" s="431"/>
      <c r="M542" s="431"/>
    </row>
    <row r="543" spans="1:13" ht="14.25">
      <c r="A543" s="431"/>
      <c r="B543" s="431"/>
      <c r="C543" s="431"/>
      <c r="D543" s="431"/>
      <c r="E543" s="431"/>
      <c r="F543" s="431"/>
      <c r="G543" s="431"/>
      <c r="H543" s="431"/>
      <c r="I543" s="431"/>
      <c r="J543" s="431"/>
      <c r="K543" s="431"/>
      <c r="L543" s="431"/>
      <c r="M543" s="431"/>
    </row>
    <row r="544" spans="1:13" ht="14.25">
      <c r="A544" s="431"/>
      <c r="B544" s="431"/>
      <c r="C544" s="431"/>
      <c r="D544" s="431"/>
      <c r="E544" s="431"/>
      <c r="F544" s="431"/>
      <c r="G544" s="431"/>
      <c r="H544" s="431"/>
      <c r="I544" s="431"/>
      <c r="J544" s="431"/>
      <c r="K544" s="431"/>
      <c r="L544" s="431"/>
      <c r="M544" s="431"/>
    </row>
    <row r="545" spans="1:13" ht="14.25">
      <c r="A545" s="431"/>
      <c r="B545" s="431"/>
      <c r="C545" s="431"/>
      <c r="D545" s="431"/>
      <c r="E545" s="431"/>
      <c r="F545" s="431"/>
      <c r="G545" s="431"/>
      <c r="H545" s="431"/>
      <c r="I545" s="431"/>
      <c r="J545" s="431"/>
      <c r="K545" s="431"/>
      <c r="L545" s="431"/>
      <c r="M545" s="431"/>
    </row>
    <row r="546" spans="1:13" ht="14.25">
      <c r="A546" s="431"/>
      <c r="B546" s="431"/>
      <c r="C546" s="431"/>
      <c r="D546" s="431"/>
      <c r="E546" s="431"/>
      <c r="F546" s="431"/>
      <c r="G546" s="431"/>
      <c r="H546" s="431"/>
      <c r="I546" s="431"/>
      <c r="J546" s="431"/>
      <c r="K546" s="431"/>
      <c r="L546" s="431"/>
      <c r="M546" s="431"/>
    </row>
    <row r="547" spans="1:13" ht="14.25">
      <c r="A547" s="431"/>
      <c r="B547" s="431"/>
      <c r="C547" s="431"/>
      <c r="D547" s="431"/>
      <c r="E547" s="431"/>
      <c r="F547" s="431"/>
      <c r="G547" s="431"/>
      <c r="H547" s="431"/>
      <c r="I547" s="431"/>
      <c r="J547" s="431"/>
      <c r="K547" s="431"/>
      <c r="L547" s="431"/>
      <c r="M547" s="431"/>
    </row>
    <row r="548" spans="1:13" ht="14.25">
      <c r="A548" s="431"/>
      <c r="B548" s="431"/>
      <c r="C548" s="431"/>
      <c r="D548" s="431"/>
      <c r="E548" s="431"/>
      <c r="F548" s="431"/>
      <c r="G548" s="431"/>
      <c r="H548" s="431"/>
      <c r="I548" s="431"/>
      <c r="J548" s="431"/>
      <c r="K548" s="431"/>
      <c r="L548" s="431"/>
      <c r="M548" s="431"/>
    </row>
    <row r="549" spans="1:13" ht="14.25">
      <c r="A549" s="431"/>
      <c r="B549" s="431"/>
      <c r="C549" s="431"/>
      <c r="D549" s="431"/>
      <c r="E549" s="431"/>
      <c r="F549" s="431"/>
      <c r="G549" s="431"/>
      <c r="H549" s="431"/>
      <c r="I549" s="431"/>
      <c r="J549" s="431"/>
      <c r="K549" s="431"/>
      <c r="L549" s="431"/>
      <c r="M549" s="431"/>
    </row>
    <row r="550" spans="1:13" ht="14.25">
      <c r="A550" s="431"/>
      <c r="B550" s="431"/>
      <c r="C550" s="431"/>
      <c r="D550" s="431"/>
      <c r="E550" s="431"/>
      <c r="F550" s="431"/>
      <c r="G550" s="431"/>
      <c r="H550" s="431"/>
      <c r="I550" s="431"/>
      <c r="J550" s="431"/>
      <c r="K550" s="431"/>
      <c r="L550" s="431"/>
      <c r="M550" s="431"/>
    </row>
    <row r="551" spans="1:13" ht="14.25">
      <c r="A551" s="431"/>
      <c r="B551" s="431"/>
      <c r="C551" s="431"/>
      <c r="D551" s="431"/>
      <c r="E551" s="431"/>
      <c r="F551" s="431"/>
      <c r="G551" s="431"/>
      <c r="H551" s="431"/>
      <c r="I551" s="431"/>
      <c r="J551" s="431"/>
      <c r="K551" s="431"/>
      <c r="L551" s="431"/>
      <c r="M551" s="431"/>
    </row>
    <row r="552" spans="1:13" ht="14.25">
      <c r="A552" s="431"/>
      <c r="B552" s="431"/>
      <c r="C552" s="431"/>
      <c r="D552" s="431"/>
      <c r="E552" s="431"/>
      <c r="F552" s="431"/>
      <c r="G552" s="431"/>
      <c r="H552" s="431"/>
      <c r="I552" s="431"/>
      <c r="J552" s="431"/>
      <c r="K552" s="431"/>
      <c r="L552" s="431"/>
      <c r="M552" s="431"/>
    </row>
    <row r="553" spans="1:13" ht="14.25">
      <c r="A553" s="431"/>
      <c r="B553" s="431"/>
      <c r="C553" s="431"/>
      <c r="D553" s="431"/>
      <c r="E553" s="431"/>
      <c r="F553" s="431"/>
      <c r="G553" s="431"/>
      <c r="H553" s="431"/>
      <c r="I553" s="431"/>
      <c r="J553" s="431"/>
      <c r="K553" s="431"/>
      <c r="L553" s="431"/>
      <c r="M553" s="431"/>
    </row>
    <row r="554" spans="1:13" ht="14.25">
      <c r="A554" s="431"/>
      <c r="B554" s="431"/>
      <c r="C554" s="431"/>
      <c r="D554" s="431"/>
      <c r="E554" s="431"/>
      <c r="F554" s="431"/>
      <c r="G554" s="431"/>
      <c r="H554" s="431"/>
      <c r="I554" s="431"/>
      <c r="J554" s="431"/>
      <c r="K554" s="431"/>
      <c r="L554" s="431"/>
      <c r="M554" s="431"/>
    </row>
    <row r="555" spans="1:13" ht="14.25">
      <c r="A555" s="431"/>
      <c r="B555" s="431"/>
      <c r="C555" s="431"/>
      <c r="D555" s="431"/>
      <c r="E555" s="431"/>
      <c r="F555" s="431"/>
      <c r="G555" s="431"/>
      <c r="H555" s="431"/>
      <c r="I555" s="431"/>
      <c r="J555" s="431"/>
      <c r="K555" s="431"/>
      <c r="L555" s="431"/>
      <c r="M555" s="431"/>
    </row>
    <row r="556" spans="1:13" ht="14.25">
      <c r="A556" s="431"/>
      <c r="B556" s="431"/>
      <c r="C556" s="431"/>
      <c r="D556" s="431"/>
      <c r="E556" s="431"/>
      <c r="F556" s="431"/>
      <c r="G556" s="431"/>
      <c r="H556" s="431"/>
      <c r="I556" s="431"/>
      <c r="J556" s="431"/>
      <c r="K556" s="431"/>
      <c r="L556" s="431"/>
      <c r="M556" s="431"/>
    </row>
    <row r="557" spans="1:13" ht="14.25">
      <c r="A557" s="431"/>
      <c r="B557" s="431"/>
      <c r="C557" s="431"/>
      <c r="D557" s="431"/>
      <c r="E557" s="431"/>
      <c r="F557" s="431"/>
      <c r="G557" s="431"/>
      <c r="H557" s="431"/>
      <c r="I557" s="431"/>
      <c r="J557" s="431"/>
      <c r="K557" s="431"/>
      <c r="L557" s="431"/>
      <c r="M557" s="431"/>
    </row>
    <row r="558" spans="1:13" ht="14.25">
      <c r="A558" s="431"/>
      <c r="B558" s="431"/>
      <c r="C558" s="431"/>
      <c r="D558" s="431"/>
      <c r="E558" s="431"/>
      <c r="F558" s="431"/>
      <c r="G558" s="431"/>
      <c r="H558" s="431"/>
      <c r="I558" s="431"/>
      <c r="J558" s="431"/>
      <c r="K558" s="431"/>
      <c r="L558" s="431"/>
      <c r="M558" s="431"/>
    </row>
    <row r="559" spans="1:13" ht="14.25">
      <c r="A559" s="431"/>
      <c r="B559" s="431"/>
      <c r="C559" s="431"/>
      <c r="D559" s="431"/>
      <c r="E559" s="431"/>
      <c r="F559" s="431"/>
      <c r="G559" s="431"/>
      <c r="H559" s="431"/>
      <c r="I559" s="431"/>
      <c r="J559" s="431"/>
      <c r="K559" s="431"/>
      <c r="L559" s="431"/>
      <c r="M559" s="431"/>
    </row>
    <row r="560" spans="1:13" ht="14.25">
      <c r="A560" s="431"/>
      <c r="B560" s="431"/>
      <c r="C560" s="431"/>
      <c r="D560" s="431"/>
      <c r="E560" s="431"/>
      <c r="F560" s="431"/>
      <c r="G560" s="431"/>
      <c r="H560" s="431"/>
      <c r="I560" s="431"/>
      <c r="J560" s="431"/>
      <c r="K560" s="431"/>
      <c r="L560" s="431"/>
      <c r="M560" s="431"/>
    </row>
    <row r="561" spans="1:13" ht="14.25">
      <c r="A561" s="431"/>
      <c r="B561" s="431"/>
      <c r="C561" s="431"/>
      <c r="D561" s="431"/>
      <c r="E561" s="431"/>
      <c r="F561" s="431"/>
      <c r="G561" s="431"/>
      <c r="H561" s="431"/>
      <c r="I561" s="431"/>
      <c r="J561" s="431"/>
      <c r="K561" s="431"/>
      <c r="L561" s="431"/>
      <c r="M561" s="431"/>
    </row>
    <row r="562" spans="1:13" ht="14.25">
      <c r="A562" s="431"/>
      <c r="B562" s="431"/>
      <c r="C562" s="431"/>
      <c r="D562" s="431"/>
      <c r="E562" s="431"/>
      <c r="F562" s="431"/>
      <c r="G562" s="431"/>
      <c r="H562" s="431"/>
      <c r="I562" s="431"/>
      <c r="J562" s="431"/>
      <c r="K562" s="431"/>
      <c r="L562" s="431"/>
      <c r="M562" s="431"/>
    </row>
    <row r="563" spans="1:13" ht="14.25">
      <c r="A563" s="431"/>
      <c r="B563" s="431"/>
      <c r="C563" s="431"/>
      <c r="D563" s="431"/>
      <c r="E563" s="431"/>
      <c r="F563" s="431"/>
      <c r="G563" s="431"/>
      <c r="H563" s="431"/>
      <c r="I563" s="431"/>
      <c r="J563" s="431"/>
      <c r="K563" s="431"/>
      <c r="L563" s="431"/>
      <c r="M563" s="431"/>
    </row>
    <row r="564" spans="1:13" ht="14.25">
      <c r="A564" s="431"/>
      <c r="B564" s="431"/>
      <c r="C564" s="431"/>
      <c r="D564" s="431"/>
      <c r="E564" s="431"/>
      <c r="F564" s="431"/>
      <c r="G564" s="431"/>
      <c r="H564" s="431"/>
      <c r="I564" s="431"/>
      <c r="J564" s="431"/>
      <c r="K564" s="431"/>
      <c r="L564" s="431"/>
      <c r="M564" s="431"/>
    </row>
    <row r="565" spans="1:13" ht="14.25">
      <c r="A565" s="431"/>
      <c r="B565" s="431"/>
      <c r="C565" s="431"/>
      <c r="D565" s="431"/>
      <c r="E565" s="431"/>
      <c r="F565" s="431"/>
      <c r="G565" s="431"/>
      <c r="H565" s="431"/>
      <c r="I565" s="431"/>
      <c r="J565" s="431"/>
      <c r="K565" s="431"/>
      <c r="L565" s="431"/>
      <c r="M565" s="431"/>
    </row>
    <row r="566" spans="1:13" ht="14.25">
      <c r="A566" s="431"/>
      <c r="B566" s="431"/>
      <c r="C566" s="431"/>
      <c r="D566" s="431"/>
      <c r="E566" s="431"/>
      <c r="F566" s="431"/>
      <c r="G566" s="431"/>
      <c r="H566" s="431"/>
      <c r="I566" s="431"/>
      <c r="J566" s="431"/>
      <c r="K566" s="431"/>
      <c r="L566" s="431"/>
      <c r="M566" s="431"/>
    </row>
    <row r="567" spans="1:13" ht="14.25">
      <c r="A567" s="431"/>
      <c r="B567" s="431"/>
      <c r="C567" s="431"/>
      <c r="D567" s="431"/>
      <c r="E567" s="431"/>
      <c r="F567" s="431"/>
      <c r="G567" s="431"/>
      <c r="H567" s="431"/>
      <c r="I567" s="431"/>
      <c r="J567" s="431"/>
      <c r="K567" s="431"/>
      <c r="L567" s="431"/>
      <c r="M567" s="431"/>
    </row>
    <row r="568" spans="1:13" ht="14.25">
      <c r="A568" s="431"/>
      <c r="B568" s="431"/>
      <c r="C568" s="431"/>
      <c r="D568" s="431"/>
      <c r="E568" s="431"/>
      <c r="F568" s="431"/>
      <c r="G568" s="431"/>
      <c r="H568" s="431"/>
      <c r="I568" s="431"/>
      <c r="J568" s="431"/>
      <c r="K568" s="431"/>
      <c r="L568" s="431"/>
      <c r="M568" s="431"/>
    </row>
    <row r="569" spans="1:13" ht="14.25">
      <c r="A569" s="431"/>
      <c r="B569" s="431"/>
      <c r="C569" s="431"/>
      <c r="D569" s="431"/>
      <c r="E569" s="431"/>
      <c r="F569" s="431"/>
      <c r="G569" s="431"/>
      <c r="H569" s="431"/>
      <c r="I569" s="431"/>
      <c r="J569" s="431"/>
      <c r="K569" s="431"/>
      <c r="L569" s="431"/>
      <c r="M569" s="431"/>
    </row>
    <row r="570" spans="1:13" ht="14.25">
      <c r="A570" s="431"/>
      <c r="B570" s="431"/>
      <c r="C570" s="431"/>
      <c r="D570" s="431"/>
      <c r="E570" s="431"/>
      <c r="F570" s="431"/>
      <c r="G570" s="431"/>
      <c r="H570" s="431"/>
      <c r="I570" s="431"/>
      <c r="J570" s="431"/>
      <c r="K570" s="431"/>
      <c r="L570" s="431"/>
      <c r="M570" s="431"/>
    </row>
    <row r="571" spans="1:13" ht="14.25">
      <c r="A571" s="431"/>
      <c r="B571" s="431"/>
      <c r="C571" s="431"/>
      <c r="D571" s="431"/>
      <c r="E571" s="431"/>
      <c r="F571" s="431"/>
      <c r="G571" s="431"/>
      <c r="H571" s="431"/>
      <c r="I571" s="431"/>
      <c r="J571" s="431"/>
      <c r="K571" s="431"/>
      <c r="L571" s="431"/>
      <c r="M571" s="431"/>
    </row>
    <row r="572" spans="1:13" ht="14.25">
      <c r="A572" s="431"/>
      <c r="B572" s="431"/>
      <c r="C572" s="431"/>
      <c r="D572" s="431"/>
      <c r="E572" s="431"/>
      <c r="F572" s="431"/>
      <c r="G572" s="431"/>
      <c r="H572" s="431"/>
      <c r="I572" s="431"/>
      <c r="J572" s="431"/>
      <c r="K572" s="431"/>
      <c r="L572" s="431"/>
      <c r="M572" s="431"/>
    </row>
    <row r="573" spans="1:13" ht="14.25">
      <c r="A573" s="431"/>
      <c r="B573" s="431"/>
      <c r="C573" s="431"/>
      <c r="D573" s="431"/>
      <c r="E573" s="431"/>
      <c r="F573" s="431"/>
      <c r="G573" s="431"/>
      <c r="H573" s="431"/>
      <c r="I573" s="431"/>
      <c r="J573" s="431"/>
      <c r="K573" s="431"/>
      <c r="L573" s="431"/>
      <c r="M573" s="431"/>
    </row>
    <row r="574" spans="1:13" ht="14.25">
      <c r="A574" s="431"/>
      <c r="B574" s="431"/>
      <c r="C574" s="431"/>
      <c r="D574" s="431"/>
      <c r="E574" s="431"/>
      <c r="F574" s="431"/>
      <c r="G574" s="431"/>
      <c r="H574" s="431"/>
      <c r="I574" s="431"/>
      <c r="J574" s="431"/>
      <c r="K574" s="431"/>
      <c r="L574" s="431"/>
      <c r="M574" s="431"/>
    </row>
    <row r="575" spans="1:13" ht="14.25">
      <c r="A575" s="431"/>
      <c r="B575" s="431"/>
      <c r="C575" s="431"/>
      <c r="D575" s="431"/>
      <c r="E575" s="431"/>
      <c r="F575" s="431"/>
      <c r="G575" s="431"/>
      <c r="H575" s="431"/>
      <c r="I575" s="431"/>
      <c r="J575" s="431"/>
      <c r="K575" s="431"/>
      <c r="L575" s="431"/>
      <c r="M575" s="431"/>
    </row>
    <row r="576" spans="1:13" ht="14.25">
      <c r="A576" s="431"/>
      <c r="B576" s="431"/>
      <c r="C576" s="431"/>
      <c r="D576" s="431"/>
      <c r="E576" s="431"/>
      <c r="F576" s="431"/>
      <c r="G576" s="431"/>
      <c r="H576" s="431"/>
      <c r="I576" s="431"/>
      <c r="J576" s="431"/>
      <c r="K576" s="431"/>
      <c r="L576" s="431"/>
      <c r="M576" s="431"/>
    </row>
    <row r="577" spans="1:13" ht="14.25">
      <c r="A577" s="431"/>
      <c r="B577" s="431"/>
      <c r="C577" s="431"/>
      <c r="D577" s="431"/>
      <c r="E577" s="431"/>
      <c r="F577" s="431"/>
      <c r="G577" s="431"/>
      <c r="H577" s="431"/>
      <c r="I577" s="431"/>
      <c r="J577" s="431"/>
      <c r="K577" s="431"/>
      <c r="L577" s="431"/>
      <c r="M577" s="431"/>
    </row>
    <row r="578" spans="1:13" ht="14.25">
      <c r="A578" s="431"/>
      <c r="B578" s="431"/>
      <c r="C578" s="431"/>
      <c r="D578" s="431"/>
      <c r="E578" s="431"/>
      <c r="F578" s="431"/>
      <c r="G578" s="431"/>
      <c r="H578" s="431"/>
      <c r="I578" s="431"/>
      <c r="J578" s="431"/>
      <c r="K578" s="431"/>
      <c r="L578" s="431"/>
      <c r="M578" s="431"/>
    </row>
    <row r="579" spans="1:13" ht="14.25">
      <c r="A579" s="431"/>
      <c r="B579" s="431"/>
      <c r="C579" s="431"/>
      <c r="D579" s="431"/>
      <c r="E579" s="431"/>
      <c r="F579" s="431"/>
      <c r="G579" s="431"/>
      <c r="H579" s="431"/>
      <c r="I579" s="431"/>
      <c r="J579" s="431"/>
      <c r="K579" s="431"/>
      <c r="L579" s="431"/>
      <c r="M579" s="431"/>
    </row>
  </sheetData>
  <sheetProtection password="D3C7" sheet="1"/>
  <mergeCells count="533">
    <mergeCell ref="B7:C7"/>
    <mergeCell ref="B107:C107"/>
    <mergeCell ref="B108:C108"/>
    <mergeCell ref="B109:C109"/>
    <mergeCell ref="B58:C58"/>
    <mergeCell ref="B59:C59"/>
    <mergeCell ref="B60:C60"/>
    <mergeCell ref="B91:C91"/>
    <mergeCell ref="B98:C98"/>
    <mergeCell ref="B99:C99"/>
    <mergeCell ref="B8:C8"/>
    <mergeCell ref="B10:C10"/>
    <mergeCell ref="B214:C214"/>
    <mergeCell ref="B101:C101"/>
    <mergeCell ref="B182:C182"/>
    <mergeCell ref="B183:C183"/>
    <mergeCell ref="B184:C184"/>
    <mergeCell ref="B106:C106"/>
    <mergeCell ref="B104:C104"/>
    <mergeCell ref="B105:C105"/>
    <mergeCell ref="B154:C154"/>
    <mergeCell ref="B155:C155"/>
    <mergeCell ref="B156:C156"/>
    <mergeCell ref="B176:C176"/>
    <mergeCell ref="B177:C177"/>
    <mergeCell ref="B188:C188"/>
    <mergeCell ref="B172:C172"/>
    <mergeCell ref="B173:C173"/>
    <mergeCell ref="B174:C174"/>
    <mergeCell ref="B178:C178"/>
    <mergeCell ref="B306:C306"/>
    <mergeCell ref="B289:C289"/>
    <mergeCell ref="B310:C310"/>
    <mergeCell ref="B303:C303"/>
    <mergeCell ref="B304:C304"/>
    <mergeCell ref="B290:C290"/>
    <mergeCell ref="B292:C292"/>
    <mergeCell ref="B293:C293"/>
    <mergeCell ref="B309:C309"/>
    <mergeCell ref="B307:C307"/>
    <mergeCell ref="E520:K520"/>
    <mergeCell ref="E521:K521"/>
    <mergeCell ref="E522:K522"/>
    <mergeCell ref="E523:K523"/>
    <mergeCell ref="E524:K524"/>
    <mergeCell ref="B153:C153"/>
    <mergeCell ref="A212:E212"/>
    <mergeCell ref="B209:C209"/>
    <mergeCell ref="B210:C210"/>
    <mergeCell ref="B211:C211"/>
    <mergeCell ref="A2:M2"/>
    <mergeCell ref="A3:M3"/>
    <mergeCell ref="A4:M4"/>
    <mergeCell ref="A9:E9"/>
    <mergeCell ref="A315:E315"/>
    <mergeCell ref="B57:C57"/>
    <mergeCell ref="B112:C112"/>
    <mergeCell ref="B175:C175"/>
    <mergeCell ref="B311:C311"/>
    <mergeCell ref="B312:C312"/>
    <mergeCell ref="A533:M533"/>
    <mergeCell ref="A534:M534"/>
    <mergeCell ref="E525:K525"/>
    <mergeCell ref="A416:E416"/>
    <mergeCell ref="B418:C418"/>
    <mergeCell ref="B509:C509"/>
    <mergeCell ref="B515:C515"/>
    <mergeCell ref="B516:C516"/>
    <mergeCell ref="B517:C517"/>
    <mergeCell ref="A519:E519"/>
    <mergeCell ref="E526:K526"/>
    <mergeCell ref="E527:K527"/>
    <mergeCell ref="E528:K528"/>
    <mergeCell ref="E529:K529"/>
    <mergeCell ref="E530:K530"/>
    <mergeCell ref="E531:K531"/>
    <mergeCell ref="A314:E314"/>
    <mergeCell ref="B93:C93"/>
    <mergeCell ref="B94:C94"/>
    <mergeCell ref="B95:C95"/>
    <mergeCell ref="B96:C96"/>
    <mergeCell ref="B97:C97"/>
    <mergeCell ref="B180:C180"/>
    <mergeCell ref="B313:C313"/>
    <mergeCell ref="A213:E213"/>
    <mergeCell ref="B305:C305"/>
    <mergeCell ref="A417:E417"/>
    <mergeCell ref="B316:C316"/>
    <mergeCell ref="B413:C413"/>
    <mergeCell ref="B414:C414"/>
    <mergeCell ref="B415:C415"/>
    <mergeCell ref="B181:C181"/>
    <mergeCell ref="B189:C189"/>
    <mergeCell ref="B192:C192"/>
    <mergeCell ref="B203:C203"/>
    <mergeCell ref="B204:C204"/>
    <mergeCell ref="B179:C179"/>
    <mergeCell ref="B61:C61"/>
    <mergeCell ref="B63:C63"/>
    <mergeCell ref="B64:C64"/>
    <mergeCell ref="B65:C65"/>
    <mergeCell ref="B66:C66"/>
    <mergeCell ref="B150:C150"/>
    <mergeCell ref="B151:C151"/>
    <mergeCell ref="B152:C152"/>
    <mergeCell ref="B147:C147"/>
    <mergeCell ref="B38:C38"/>
    <mergeCell ref="B39:C39"/>
    <mergeCell ref="B40:C40"/>
    <mergeCell ref="B41:C41"/>
    <mergeCell ref="B42:C42"/>
    <mergeCell ref="B149:C149"/>
    <mergeCell ref="B62:C62"/>
    <mergeCell ref="B67:C67"/>
    <mergeCell ref="B68:C68"/>
    <mergeCell ref="B69:C69"/>
    <mergeCell ref="B148:C148"/>
    <mergeCell ref="B71:C71"/>
    <mergeCell ref="B80:C80"/>
    <mergeCell ref="B92:C92"/>
    <mergeCell ref="B82:C82"/>
    <mergeCell ref="B84:C84"/>
    <mergeCell ref="B102:C102"/>
    <mergeCell ref="B103:C103"/>
    <mergeCell ref="B100:C100"/>
    <mergeCell ref="B89:C89"/>
    <mergeCell ref="B49:C49"/>
    <mergeCell ref="B50:C50"/>
    <mergeCell ref="B51:C51"/>
    <mergeCell ref="B52:C52"/>
    <mergeCell ref="B70:C70"/>
    <mergeCell ref="B145:C145"/>
    <mergeCell ref="B85:C85"/>
    <mergeCell ref="B86:C86"/>
    <mergeCell ref="B87:C87"/>
    <mergeCell ref="B88:C88"/>
    <mergeCell ref="B171:C171"/>
    <mergeCell ref="B141:C141"/>
    <mergeCell ref="B142:C142"/>
    <mergeCell ref="B143:C143"/>
    <mergeCell ref="B144:C144"/>
    <mergeCell ref="B72:C72"/>
    <mergeCell ref="B73:C73"/>
    <mergeCell ref="B74:C74"/>
    <mergeCell ref="B75:C75"/>
    <mergeCell ref="B76:C76"/>
    <mergeCell ref="B169:C169"/>
    <mergeCell ref="B170:C170"/>
    <mergeCell ref="B137:C137"/>
    <mergeCell ref="B138:C138"/>
    <mergeCell ref="B139:C139"/>
    <mergeCell ref="B140:C140"/>
    <mergeCell ref="B161:C161"/>
    <mergeCell ref="B162:C162"/>
    <mergeCell ref="B163:C163"/>
    <mergeCell ref="B146:C146"/>
    <mergeCell ref="B11:C11"/>
    <mergeCell ref="B12:C12"/>
    <mergeCell ref="B13:C13"/>
    <mergeCell ref="B14:C14"/>
    <mergeCell ref="B81:C81"/>
    <mergeCell ref="B168:C168"/>
    <mergeCell ref="B34:C34"/>
    <mergeCell ref="B35:C35"/>
    <mergeCell ref="B36:C36"/>
    <mergeCell ref="B37:C37"/>
    <mergeCell ref="B166:C166"/>
    <mergeCell ref="B167:C167"/>
    <mergeCell ref="B26:C26"/>
    <mergeCell ref="B27:C27"/>
    <mergeCell ref="B78:C78"/>
    <mergeCell ref="B83:C83"/>
    <mergeCell ref="B28:C28"/>
    <mergeCell ref="B29:C29"/>
    <mergeCell ref="B30:C30"/>
    <mergeCell ref="B31:C31"/>
    <mergeCell ref="B202:C202"/>
    <mergeCell ref="B193:C193"/>
    <mergeCell ref="B194:C194"/>
    <mergeCell ref="B195:C195"/>
    <mergeCell ref="B196:C196"/>
    <mergeCell ref="B90:C90"/>
    <mergeCell ref="B198:C198"/>
    <mergeCell ref="B185:C185"/>
    <mergeCell ref="B186:C186"/>
    <mergeCell ref="B187:C187"/>
    <mergeCell ref="B197:C197"/>
    <mergeCell ref="B45:C45"/>
    <mergeCell ref="B115:C115"/>
    <mergeCell ref="B116:C116"/>
    <mergeCell ref="B128:C128"/>
    <mergeCell ref="B130:C130"/>
    <mergeCell ref="B190:C190"/>
    <mergeCell ref="B158:C158"/>
    <mergeCell ref="B164:C164"/>
    <mergeCell ref="B165:C165"/>
    <mergeCell ref="B15:C15"/>
    <mergeCell ref="B16:C16"/>
    <mergeCell ref="B17:C17"/>
    <mergeCell ref="B18:C18"/>
    <mergeCell ref="B19:C19"/>
    <mergeCell ref="B20:C20"/>
    <mergeCell ref="B32:C32"/>
    <mergeCell ref="B24:C24"/>
    <mergeCell ref="B25:C25"/>
    <mergeCell ref="B56:C56"/>
    <mergeCell ref="B113:C113"/>
    <mergeCell ref="B114:C114"/>
    <mergeCell ref="B33:C33"/>
    <mergeCell ref="B46:C46"/>
    <mergeCell ref="B47:C47"/>
    <mergeCell ref="B48:C48"/>
    <mergeCell ref="B21:C21"/>
    <mergeCell ref="B22:C22"/>
    <mergeCell ref="B23:C23"/>
    <mergeCell ref="B43:C43"/>
    <mergeCell ref="B44:C44"/>
    <mergeCell ref="B129:C129"/>
    <mergeCell ref="B124:C124"/>
    <mergeCell ref="B125:C125"/>
    <mergeCell ref="B126:C126"/>
    <mergeCell ref="B127:C127"/>
    <mergeCell ref="B53:C53"/>
    <mergeCell ref="B54:C54"/>
    <mergeCell ref="B119:C119"/>
    <mergeCell ref="B120:C120"/>
    <mergeCell ref="B55:C55"/>
    <mergeCell ref="B123:C123"/>
    <mergeCell ref="B77:C77"/>
    <mergeCell ref="B79:C79"/>
    <mergeCell ref="B131:C131"/>
    <mergeCell ref="B117:C117"/>
    <mergeCell ref="B118:C118"/>
    <mergeCell ref="B160:C160"/>
    <mergeCell ref="B201:C201"/>
    <mergeCell ref="B157:C157"/>
    <mergeCell ref="B132:C132"/>
    <mergeCell ref="B121:C121"/>
    <mergeCell ref="B122:C122"/>
    <mergeCell ref="B133:C133"/>
    <mergeCell ref="B308:C308"/>
    <mergeCell ref="B301:C301"/>
    <mergeCell ref="B302:C302"/>
    <mergeCell ref="B207:C207"/>
    <mergeCell ref="B208:C208"/>
    <mergeCell ref="B221:C221"/>
    <mergeCell ref="B222:C222"/>
    <mergeCell ref="B291:C291"/>
    <mergeCell ref="B298:C298"/>
    <mergeCell ref="B216:C216"/>
    <mergeCell ref="B134:C134"/>
    <mergeCell ref="B135:C135"/>
    <mergeCell ref="B136:C136"/>
    <mergeCell ref="B191:C191"/>
    <mergeCell ref="B159:C159"/>
    <mergeCell ref="B215:C215"/>
    <mergeCell ref="B205:C205"/>
    <mergeCell ref="B206:C206"/>
    <mergeCell ref="B199:C199"/>
    <mergeCell ref="B200:C200"/>
    <mergeCell ref="B217:C217"/>
    <mergeCell ref="B218:C218"/>
    <mergeCell ref="B219:C219"/>
    <mergeCell ref="B220:C220"/>
    <mergeCell ref="B299:C299"/>
    <mergeCell ref="B294:C294"/>
    <mergeCell ref="B295:C295"/>
    <mergeCell ref="B296:C296"/>
    <mergeCell ref="B297:C297"/>
    <mergeCell ref="B244:C244"/>
    <mergeCell ref="B269:C269"/>
    <mergeCell ref="B300:C300"/>
    <mergeCell ref="B223:C223"/>
    <mergeCell ref="B224:C224"/>
    <mergeCell ref="B225:C225"/>
    <mergeCell ref="B226:C226"/>
    <mergeCell ref="B250:C250"/>
    <mergeCell ref="B247:C247"/>
    <mergeCell ref="B248:C248"/>
    <mergeCell ref="B249:C249"/>
    <mergeCell ref="B243:C243"/>
    <mergeCell ref="B252:C252"/>
    <mergeCell ref="B235:C235"/>
    <mergeCell ref="B236:C236"/>
    <mergeCell ref="B237:C237"/>
    <mergeCell ref="B238:C238"/>
    <mergeCell ref="B251:C251"/>
    <mergeCell ref="B245:C245"/>
    <mergeCell ref="B246:C246"/>
    <mergeCell ref="B264:C264"/>
    <mergeCell ref="B254:C254"/>
    <mergeCell ref="B255:C255"/>
    <mergeCell ref="B256:C256"/>
    <mergeCell ref="B257:C257"/>
    <mergeCell ref="B258:C258"/>
    <mergeCell ref="B259:C259"/>
    <mergeCell ref="B263:C263"/>
    <mergeCell ref="B233:C233"/>
    <mergeCell ref="B234:C234"/>
    <mergeCell ref="B260:C260"/>
    <mergeCell ref="B261:C261"/>
    <mergeCell ref="B262:C262"/>
    <mergeCell ref="B253:C253"/>
    <mergeCell ref="B239:C239"/>
    <mergeCell ref="B240:C240"/>
    <mergeCell ref="B241:C241"/>
    <mergeCell ref="B242:C242"/>
    <mergeCell ref="B227:C227"/>
    <mergeCell ref="B228:C228"/>
    <mergeCell ref="B229:C229"/>
    <mergeCell ref="B230:C230"/>
    <mergeCell ref="B231:C231"/>
    <mergeCell ref="B232:C232"/>
    <mergeCell ref="B276:C276"/>
    <mergeCell ref="B271:C271"/>
    <mergeCell ref="B268:C268"/>
    <mergeCell ref="B270:C270"/>
    <mergeCell ref="B287:C287"/>
    <mergeCell ref="B275:C275"/>
    <mergeCell ref="B280:C280"/>
    <mergeCell ref="B281:C281"/>
    <mergeCell ref="B282:C282"/>
    <mergeCell ref="B283:C283"/>
    <mergeCell ref="B288:C288"/>
    <mergeCell ref="B265:C265"/>
    <mergeCell ref="B266:C266"/>
    <mergeCell ref="B267:C267"/>
    <mergeCell ref="B277:C277"/>
    <mergeCell ref="B278:C278"/>
    <mergeCell ref="B279:C279"/>
    <mergeCell ref="B272:C272"/>
    <mergeCell ref="B273:C273"/>
    <mergeCell ref="B274:C274"/>
    <mergeCell ref="B284:C284"/>
    <mergeCell ref="B285:C285"/>
    <mergeCell ref="B286:C286"/>
    <mergeCell ref="B411:C411"/>
    <mergeCell ref="B412:C412"/>
    <mergeCell ref="B409:C409"/>
    <mergeCell ref="B410:C410"/>
    <mergeCell ref="B407:C407"/>
    <mergeCell ref="B408:C408"/>
    <mergeCell ref="B399:C399"/>
    <mergeCell ref="B400:C400"/>
    <mergeCell ref="B401:C401"/>
    <mergeCell ref="B402:C402"/>
    <mergeCell ref="B403:C403"/>
    <mergeCell ref="B404:C404"/>
    <mergeCell ref="B405:C405"/>
    <mergeCell ref="B406:C406"/>
    <mergeCell ref="B389:C389"/>
    <mergeCell ref="B390:C390"/>
    <mergeCell ref="B391:C391"/>
    <mergeCell ref="B392:C392"/>
    <mergeCell ref="B395:C395"/>
    <mergeCell ref="B396:C396"/>
    <mergeCell ref="B397:C397"/>
    <mergeCell ref="B398:C398"/>
    <mergeCell ref="B393:C393"/>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94:C394"/>
    <mergeCell ref="B513:C513"/>
    <mergeCell ref="B514:C514"/>
    <mergeCell ref="B511:C511"/>
    <mergeCell ref="B512:C512"/>
    <mergeCell ref="B505:C505"/>
    <mergeCell ref="B506:C506"/>
    <mergeCell ref="B507:C507"/>
    <mergeCell ref="B508:C508"/>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89:C489"/>
    <mergeCell ref="B490:C490"/>
    <mergeCell ref="B491:C491"/>
    <mergeCell ref="B492:C492"/>
    <mergeCell ref="B431:C431"/>
    <mergeCell ref="B462:C462"/>
    <mergeCell ref="B463:C463"/>
    <mergeCell ref="B484:C484"/>
    <mergeCell ref="B485:C485"/>
    <mergeCell ref="B486:C486"/>
    <mergeCell ref="B432:C432"/>
    <mergeCell ref="B433:C433"/>
    <mergeCell ref="B434:C434"/>
    <mergeCell ref="B435:C435"/>
    <mergeCell ref="B487:C487"/>
    <mergeCell ref="B488:C488"/>
    <mergeCell ref="B458:C458"/>
    <mergeCell ref="B459:C459"/>
    <mergeCell ref="B460:C460"/>
    <mergeCell ref="B461:C461"/>
    <mergeCell ref="B456:C456"/>
    <mergeCell ref="B457:C457"/>
    <mergeCell ref="B447:C447"/>
    <mergeCell ref="B448:C448"/>
    <mergeCell ref="B449:C449"/>
    <mergeCell ref="B450:C450"/>
    <mergeCell ref="B451:C451"/>
    <mergeCell ref="B436:C436"/>
    <mergeCell ref="B437:C437"/>
    <mergeCell ref="B438:C438"/>
    <mergeCell ref="B439:C439"/>
    <mergeCell ref="B440:C440"/>
    <mergeCell ref="B441:C441"/>
    <mergeCell ref="B442:C442"/>
    <mergeCell ref="B443:C443"/>
    <mergeCell ref="B444:C444"/>
    <mergeCell ref="B445:C445"/>
    <mergeCell ref="B446:C446"/>
    <mergeCell ref="B464:C464"/>
    <mergeCell ref="B452:C452"/>
    <mergeCell ref="B453:C453"/>
    <mergeCell ref="B454:C454"/>
    <mergeCell ref="B455:C455"/>
    <mergeCell ref="B465:C465"/>
    <mergeCell ref="B466:C466"/>
    <mergeCell ref="B467:C467"/>
    <mergeCell ref="B468:C468"/>
    <mergeCell ref="B469:C469"/>
    <mergeCell ref="B470:C470"/>
    <mergeCell ref="B480:C480"/>
    <mergeCell ref="B481:C481"/>
    <mergeCell ref="B482:C482"/>
    <mergeCell ref="B471:C471"/>
    <mergeCell ref="B472:C472"/>
    <mergeCell ref="B473:C473"/>
    <mergeCell ref="B474:C474"/>
    <mergeCell ref="B475:C475"/>
    <mergeCell ref="B476:C476"/>
    <mergeCell ref="A5:M5"/>
    <mergeCell ref="B483:C483"/>
    <mergeCell ref="A1:M1"/>
    <mergeCell ref="A110:E110"/>
    <mergeCell ref="A111:E111"/>
    <mergeCell ref="A518:E518"/>
    <mergeCell ref="A6:M6"/>
    <mergeCell ref="B477:C477"/>
    <mergeCell ref="B478:C478"/>
    <mergeCell ref="B479:C479"/>
  </mergeCells>
  <conditionalFormatting sqref="F9:I519">
    <cfRule type="cellIs" priority="5" dxfId="54" operator="lessThan" stopIfTrue="1">
      <formula>0</formula>
    </cfRule>
  </conditionalFormatting>
  <conditionalFormatting sqref="K9:K519">
    <cfRule type="cellIs" priority="4" dxfId="54" operator="lessThan" stopIfTrue="1">
      <formula>0</formula>
    </cfRule>
  </conditionalFormatting>
  <conditionalFormatting sqref="M9:M519">
    <cfRule type="cellIs" priority="3" dxfId="54" operator="lessThan" stopIfTrue="1">
      <formula>0</formula>
    </cfRule>
  </conditionalFormatting>
  <conditionalFormatting sqref="L520:L524">
    <cfRule type="cellIs" priority="2" dxfId="54" operator="lessThan" stopIfTrue="1">
      <formula>0</formula>
    </cfRule>
  </conditionalFormatting>
  <conditionalFormatting sqref="L10:L531">
    <cfRule type="cellIs" priority="1" dxfId="54" operator="lessThan" stopIfTrue="1">
      <formula>0</formula>
    </cfRule>
  </conditionalFormatting>
  <dataValidations count="2">
    <dataValidation type="decimal" allowBlank="1" showInputMessage="1" showErrorMessage="1" sqref="L520:L531">
      <formula1>-99999999999999900000</formula1>
      <formula2>99999999999999900000</formula2>
    </dataValidation>
    <dataValidation type="decimal" allowBlank="1" showInputMessage="1" showErrorMessage="1" sqref="F10:M519">
      <formula1>-999999999999999000000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0" customWidth="1"/>
    <col min="13" max="16384" width="9.140625" style="1" customWidth="1"/>
  </cols>
  <sheetData>
    <row r="1" spans="1:12" s="180" customFormat="1" ht="14.25">
      <c r="A1" s="894"/>
      <c r="B1" s="894"/>
      <c r="C1" s="894"/>
      <c r="D1" s="894"/>
      <c r="E1" s="894"/>
      <c r="F1" s="894"/>
      <c r="G1" s="894"/>
      <c r="H1" s="894"/>
      <c r="I1" s="894"/>
      <c r="J1" s="894"/>
      <c r="K1" s="894"/>
      <c r="L1" s="430"/>
    </row>
    <row r="2" spans="1:12" s="180" customFormat="1" ht="24.75" customHeight="1">
      <c r="A2" s="881" t="s">
        <v>0</v>
      </c>
      <c r="B2" s="882"/>
      <c r="C2" s="882"/>
      <c r="D2" s="882"/>
      <c r="E2" s="882"/>
      <c r="F2" s="882"/>
      <c r="G2" s="882"/>
      <c r="H2" s="882"/>
      <c r="I2" s="882"/>
      <c r="J2" s="882"/>
      <c r="K2" s="883"/>
      <c r="L2" s="430"/>
    </row>
    <row r="3" spans="1:12" s="180" customFormat="1" ht="14.25">
      <c r="A3" s="913" t="s">
        <v>605</v>
      </c>
      <c r="B3" s="913"/>
      <c r="C3" s="913"/>
      <c r="D3" s="913"/>
      <c r="E3" s="913"/>
      <c r="F3" s="913"/>
      <c r="G3" s="913"/>
      <c r="H3" s="913"/>
      <c r="I3" s="913"/>
      <c r="J3" s="913"/>
      <c r="K3" s="913"/>
      <c r="L3" s="430"/>
    </row>
    <row r="4" spans="1:12" s="180" customFormat="1" ht="21">
      <c r="A4" s="887" t="s">
        <v>604</v>
      </c>
      <c r="B4" s="887"/>
      <c r="C4" s="887"/>
      <c r="D4" s="887"/>
      <c r="E4" s="887"/>
      <c r="F4" s="887"/>
      <c r="G4" s="887"/>
      <c r="H4" s="887"/>
      <c r="I4" s="887"/>
      <c r="J4" s="887"/>
      <c r="K4" s="887"/>
      <c r="L4" s="430" t="s">
        <v>383</v>
      </c>
    </row>
    <row r="5" spans="1:12" s="180" customFormat="1" ht="21">
      <c r="A5" s="887" t="s">
        <v>555</v>
      </c>
      <c r="B5" s="887"/>
      <c r="C5" s="887"/>
      <c r="D5" s="887"/>
      <c r="E5" s="887"/>
      <c r="F5" s="887"/>
      <c r="G5" s="887"/>
      <c r="H5" s="887"/>
      <c r="I5" s="887"/>
      <c r="J5" s="887"/>
      <c r="K5" s="887"/>
      <c r="L5" s="430"/>
    </row>
    <row r="6" spans="1:11" ht="15" thickBot="1">
      <c r="A6" s="925"/>
      <c r="B6" s="925"/>
      <c r="C6" s="925"/>
      <c r="D6" s="925"/>
      <c r="E6" s="925"/>
      <c r="F6" s="925"/>
      <c r="G6" s="925"/>
      <c r="H6" s="925"/>
      <c r="I6" s="925"/>
      <c r="J6" s="925"/>
      <c r="K6" s="925"/>
    </row>
    <row r="7" spans="1:11" ht="234.75" thickTop="1">
      <c r="A7" s="487" t="s">
        <v>603</v>
      </c>
      <c r="B7" s="487" t="s">
        <v>601</v>
      </c>
      <c r="C7" s="487" t="s">
        <v>602</v>
      </c>
      <c r="D7" s="487" t="s">
        <v>601</v>
      </c>
      <c r="E7" s="487" t="s">
        <v>600</v>
      </c>
      <c r="F7" s="487" t="s">
        <v>599</v>
      </c>
      <c r="G7" s="486" t="s">
        <v>598</v>
      </c>
      <c r="H7" s="473" t="s">
        <v>597</v>
      </c>
      <c r="I7" s="485" t="s">
        <v>596</v>
      </c>
      <c r="J7" s="485" t="s">
        <v>595</v>
      </c>
      <c r="K7" s="485" t="s">
        <v>594</v>
      </c>
    </row>
    <row r="8" spans="1:11" ht="27.75" thickBot="1">
      <c r="A8" s="484"/>
      <c r="B8" s="483"/>
      <c r="C8" s="483"/>
      <c r="D8" s="483"/>
      <c r="E8" s="472" t="s">
        <v>119</v>
      </c>
      <c r="F8" s="472" t="s">
        <v>120</v>
      </c>
      <c r="G8" s="482" t="s">
        <v>545</v>
      </c>
      <c r="H8" s="472" t="s">
        <v>122</v>
      </c>
      <c r="I8" s="472" t="s">
        <v>123</v>
      </c>
      <c r="J8" s="451" t="s">
        <v>593</v>
      </c>
      <c r="K8" s="451" t="s">
        <v>125</v>
      </c>
    </row>
    <row r="9" spans="1:11" ht="15" thickTop="1">
      <c r="A9" s="608"/>
      <c r="B9" s="634"/>
      <c r="C9" s="607"/>
      <c r="D9" s="467"/>
      <c r="E9" s="587">
        <v>0</v>
      </c>
      <c r="F9" s="586">
        <v>0</v>
      </c>
      <c r="G9" s="586">
        <v>0</v>
      </c>
      <c r="H9" s="586">
        <v>0</v>
      </c>
      <c r="I9" s="585">
        <v>0</v>
      </c>
      <c r="J9" s="534">
        <f aca="true" t="shared" si="0" ref="J9:J40">+E9+F9-G9-H9-I9</f>
        <v>0</v>
      </c>
      <c r="K9" s="558">
        <v>0</v>
      </c>
    </row>
    <row r="10" spans="1:11" ht="14.25">
      <c r="A10" s="606"/>
      <c r="B10" s="632"/>
      <c r="C10" s="605"/>
      <c r="D10" s="466"/>
      <c r="E10" s="561">
        <v>0</v>
      </c>
      <c r="F10" s="560">
        <v>0</v>
      </c>
      <c r="G10" s="560">
        <v>0</v>
      </c>
      <c r="H10" s="560">
        <v>0</v>
      </c>
      <c r="I10" s="562">
        <v>0</v>
      </c>
      <c r="J10" s="534">
        <f t="shared" si="0"/>
        <v>0</v>
      </c>
      <c r="K10" s="558">
        <v>0</v>
      </c>
    </row>
    <row r="11" spans="1:11" ht="14.25">
      <c r="A11" s="606"/>
      <c r="B11" s="632"/>
      <c r="C11" s="605"/>
      <c r="D11" s="466"/>
      <c r="E11" s="561">
        <v>0</v>
      </c>
      <c r="F11" s="560">
        <v>0</v>
      </c>
      <c r="G11" s="560">
        <v>0</v>
      </c>
      <c r="H11" s="560">
        <v>0</v>
      </c>
      <c r="I11" s="562">
        <v>0</v>
      </c>
      <c r="J11" s="534">
        <f t="shared" si="0"/>
        <v>0</v>
      </c>
      <c r="K11" s="558">
        <v>0</v>
      </c>
    </row>
    <row r="12" spans="1:11" ht="14.25">
      <c r="A12" s="606"/>
      <c r="B12" s="632"/>
      <c r="C12" s="605"/>
      <c r="D12" s="466"/>
      <c r="E12" s="561">
        <v>0</v>
      </c>
      <c r="F12" s="560">
        <v>0</v>
      </c>
      <c r="G12" s="560">
        <v>0</v>
      </c>
      <c r="H12" s="560">
        <v>0</v>
      </c>
      <c r="I12" s="562">
        <v>0</v>
      </c>
      <c r="J12" s="534">
        <f t="shared" si="0"/>
        <v>0</v>
      </c>
      <c r="K12" s="558">
        <v>0</v>
      </c>
    </row>
    <row r="13" spans="1:11" ht="14.25">
      <c r="A13" s="606"/>
      <c r="B13" s="632"/>
      <c r="C13" s="605"/>
      <c r="D13" s="466"/>
      <c r="E13" s="561">
        <v>0</v>
      </c>
      <c r="F13" s="560">
        <v>0</v>
      </c>
      <c r="G13" s="560">
        <v>0</v>
      </c>
      <c r="H13" s="560">
        <v>0</v>
      </c>
      <c r="I13" s="562">
        <v>0</v>
      </c>
      <c r="J13" s="534">
        <f t="shared" si="0"/>
        <v>0</v>
      </c>
      <c r="K13" s="558">
        <v>0</v>
      </c>
    </row>
    <row r="14" spans="1:11" ht="14.25">
      <c r="A14" s="606"/>
      <c r="B14" s="632"/>
      <c r="C14" s="605"/>
      <c r="D14" s="466"/>
      <c r="E14" s="561">
        <v>0</v>
      </c>
      <c r="F14" s="560">
        <v>0</v>
      </c>
      <c r="G14" s="560">
        <v>0</v>
      </c>
      <c r="H14" s="560">
        <v>0</v>
      </c>
      <c r="I14" s="562">
        <v>0</v>
      </c>
      <c r="J14" s="534">
        <f t="shared" si="0"/>
        <v>0</v>
      </c>
      <c r="K14" s="558">
        <v>0</v>
      </c>
    </row>
    <row r="15" spans="1:11" ht="14.25">
      <c r="A15" s="606"/>
      <c r="B15" s="632"/>
      <c r="C15" s="605"/>
      <c r="D15" s="466"/>
      <c r="E15" s="561">
        <v>0</v>
      </c>
      <c r="F15" s="560">
        <v>0</v>
      </c>
      <c r="G15" s="560">
        <v>0</v>
      </c>
      <c r="H15" s="560">
        <v>0</v>
      </c>
      <c r="I15" s="562">
        <v>0</v>
      </c>
      <c r="J15" s="534">
        <f t="shared" si="0"/>
        <v>0</v>
      </c>
      <c r="K15" s="558">
        <v>0</v>
      </c>
    </row>
    <row r="16" spans="1:11" ht="14.25">
      <c r="A16" s="606"/>
      <c r="B16" s="632"/>
      <c r="C16" s="605"/>
      <c r="D16" s="466"/>
      <c r="E16" s="561">
        <v>0</v>
      </c>
      <c r="F16" s="560">
        <v>0</v>
      </c>
      <c r="G16" s="560">
        <v>0</v>
      </c>
      <c r="H16" s="560">
        <v>0</v>
      </c>
      <c r="I16" s="562">
        <v>0</v>
      </c>
      <c r="J16" s="534">
        <f t="shared" si="0"/>
        <v>0</v>
      </c>
      <c r="K16" s="558">
        <v>0</v>
      </c>
    </row>
    <row r="17" spans="1:11" ht="14.25">
      <c r="A17" s="606"/>
      <c r="B17" s="632"/>
      <c r="C17" s="605"/>
      <c r="D17" s="466"/>
      <c r="E17" s="561">
        <v>0</v>
      </c>
      <c r="F17" s="560">
        <v>0</v>
      </c>
      <c r="G17" s="560">
        <v>0</v>
      </c>
      <c r="H17" s="560">
        <v>0</v>
      </c>
      <c r="I17" s="562">
        <v>0</v>
      </c>
      <c r="J17" s="534">
        <f t="shared" si="0"/>
        <v>0</v>
      </c>
      <c r="K17" s="558">
        <v>0</v>
      </c>
    </row>
    <row r="18" spans="1:11" ht="14.25">
      <c r="A18" s="606"/>
      <c r="B18" s="632"/>
      <c r="C18" s="605"/>
      <c r="D18" s="466"/>
      <c r="E18" s="561">
        <v>0</v>
      </c>
      <c r="F18" s="560">
        <v>0</v>
      </c>
      <c r="G18" s="560">
        <v>0</v>
      </c>
      <c r="H18" s="560">
        <v>0</v>
      </c>
      <c r="I18" s="562">
        <v>0</v>
      </c>
      <c r="J18" s="534">
        <f t="shared" si="0"/>
        <v>0</v>
      </c>
      <c r="K18" s="558">
        <v>0</v>
      </c>
    </row>
    <row r="19" spans="1:11" ht="14.25">
      <c r="A19" s="606"/>
      <c r="B19" s="632"/>
      <c r="C19" s="605"/>
      <c r="D19" s="466"/>
      <c r="E19" s="561">
        <v>0</v>
      </c>
      <c r="F19" s="560">
        <v>0</v>
      </c>
      <c r="G19" s="560">
        <v>0</v>
      </c>
      <c r="H19" s="560">
        <v>0</v>
      </c>
      <c r="I19" s="562">
        <v>0</v>
      </c>
      <c r="J19" s="534">
        <f t="shared" si="0"/>
        <v>0</v>
      </c>
      <c r="K19" s="558">
        <v>0</v>
      </c>
    </row>
    <row r="20" spans="1:11" ht="14.25">
      <c r="A20" s="606"/>
      <c r="B20" s="632"/>
      <c r="C20" s="605"/>
      <c r="D20" s="466"/>
      <c r="E20" s="561">
        <v>0</v>
      </c>
      <c r="F20" s="560">
        <v>0</v>
      </c>
      <c r="G20" s="560">
        <v>0</v>
      </c>
      <c r="H20" s="560">
        <v>0</v>
      </c>
      <c r="I20" s="562">
        <v>0</v>
      </c>
      <c r="J20" s="534">
        <f t="shared" si="0"/>
        <v>0</v>
      </c>
      <c r="K20" s="558">
        <v>0</v>
      </c>
    </row>
    <row r="21" spans="1:11" ht="14.25">
      <c r="A21" s="606"/>
      <c r="B21" s="632"/>
      <c r="C21" s="605"/>
      <c r="D21" s="466"/>
      <c r="E21" s="561">
        <v>0</v>
      </c>
      <c r="F21" s="560">
        <v>0</v>
      </c>
      <c r="G21" s="560">
        <v>0</v>
      </c>
      <c r="H21" s="560">
        <v>0</v>
      </c>
      <c r="I21" s="562">
        <v>0</v>
      </c>
      <c r="J21" s="534">
        <f t="shared" si="0"/>
        <v>0</v>
      </c>
      <c r="K21" s="558">
        <v>0</v>
      </c>
    </row>
    <row r="22" spans="1:11" ht="14.25">
      <c r="A22" s="606"/>
      <c r="B22" s="632"/>
      <c r="C22" s="605"/>
      <c r="D22" s="466"/>
      <c r="E22" s="561">
        <v>0</v>
      </c>
      <c r="F22" s="560">
        <v>0</v>
      </c>
      <c r="G22" s="560">
        <v>0</v>
      </c>
      <c r="H22" s="560">
        <v>0</v>
      </c>
      <c r="I22" s="562">
        <v>0</v>
      </c>
      <c r="J22" s="534">
        <f t="shared" si="0"/>
        <v>0</v>
      </c>
      <c r="K22" s="558">
        <v>0</v>
      </c>
    </row>
    <row r="23" spans="1:11" ht="14.25">
      <c r="A23" s="606"/>
      <c r="B23" s="632"/>
      <c r="C23" s="605"/>
      <c r="D23" s="466"/>
      <c r="E23" s="561">
        <v>0</v>
      </c>
      <c r="F23" s="560">
        <v>0</v>
      </c>
      <c r="G23" s="560">
        <v>0</v>
      </c>
      <c r="H23" s="560">
        <v>0</v>
      </c>
      <c r="I23" s="562">
        <v>0</v>
      </c>
      <c r="J23" s="534">
        <f t="shared" si="0"/>
        <v>0</v>
      </c>
      <c r="K23" s="558">
        <v>0</v>
      </c>
    </row>
    <row r="24" spans="1:11" ht="14.25">
      <c r="A24" s="606"/>
      <c r="B24" s="632"/>
      <c r="C24" s="605"/>
      <c r="D24" s="466"/>
      <c r="E24" s="561">
        <v>0</v>
      </c>
      <c r="F24" s="560">
        <v>0</v>
      </c>
      <c r="G24" s="560">
        <v>0</v>
      </c>
      <c r="H24" s="560">
        <v>0</v>
      </c>
      <c r="I24" s="562">
        <v>0</v>
      </c>
      <c r="J24" s="534">
        <f t="shared" si="0"/>
        <v>0</v>
      </c>
      <c r="K24" s="558">
        <v>0</v>
      </c>
    </row>
    <row r="25" spans="1:11" ht="14.25">
      <c r="A25" s="606"/>
      <c r="B25" s="632"/>
      <c r="C25" s="605"/>
      <c r="D25" s="466"/>
      <c r="E25" s="561">
        <v>0</v>
      </c>
      <c r="F25" s="560">
        <v>0</v>
      </c>
      <c r="G25" s="560">
        <v>0</v>
      </c>
      <c r="H25" s="560">
        <v>0</v>
      </c>
      <c r="I25" s="562">
        <v>0</v>
      </c>
      <c r="J25" s="534">
        <f t="shared" si="0"/>
        <v>0</v>
      </c>
      <c r="K25" s="558">
        <v>0</v>
      </c>
    </row>
    <row r="26" spans="1:11" ht="14.25">
      <c r="A26" s="606"/>
      <c r="B26" s="632"/>
      <c r="C26" s="605"/>
      <c r="D26" s="466"/>
      <c r="E26" s="561">
        <v>0</v>
      </c>
      <c r="F26" s="560">
        <v>0</v>
      </c>
      <c r="G26" s="560">
        <v>0</v>
      </c>
      <c r="H26" s="560">
        <v>0</v>
      </c>
      <c r="I26" s="562">
        <v>0</v>
      </c>
      <c r="J26" s="534">
        <f t="shared" si="0"/>
        <v>0</v>
      </c>
      <c r="K26" s="558">
        <v>0</v>
      </c>
    </row>
    <row r="27" spans="1:11" ht="14.25">
      <c r="A27" s="606"/>
      <c r="B27" s="632"/>
      <c r="C27" s="605"/>
      <c r="D27" s="466"/>
      <c r="E27" s="561">
        <v>0</v>
      </c>
      <c r="F27" s="560">
        <v>0</v>
      </c>
      <c r="G27" s="560">
        <v>0</v>
      </c>
      <c r="H27" s="560">
        <v>0</v>
      </c>
      <c r="I27" s="562">
        <v>0</v>
      </c>
      <c r="J27" s="534">
        <f t="shared" si="0"/>
        <v>0</v>
      </c>
      <c r="K27" s="558">
        <v>0</v>
      </c>
    </row>
    <row r="28" spans="1:11" ht="14.25">
      <c r="A28" s="606"/>
      <c r="B28" s="632"/>
      <c r="C28" s="605"/>
      <c r="D28" s="466"/>
      <c r="E28" s="561">
        <v>0</v>
      </c>
      <c r="F28" s="560">
        <v>0</v>
      </c>
      <c r="G28" s="560">
        <v>0</v>
      </c>
      <c r="H28" s="560">
        <v>0</v>
      </c>
      <c r="I28" s="562">
        <v>0</v>
      </c>
      <c r="J28" s="534">
        <f t="shared" si="0"/>
        <v>0</v>
      </c>
      <c r="K28" s="558">
        <v>0</v>
      </c>
    </row>
    <row r="29" spans="1:11" ht="14.25">
      <c r="A29" s="606"/>
      <c r="B29" s="632"/>
      <c r="C29" s="605"/>
      <c r="D29" s="466"/>
      <c r="E29" s="561">
        <v>0</v>
      </c>
      <c r="F29" s="560">
        <v>0</v>
      </c>
      <c r="G29" s="560">
        <v>0</v>
      </c>
      <c r="H29" s="560">
        <v>0</v>
      </c>
      <c r="I29" s="562">
        <v>0</v>
      </c>
      <c r="J29" s="534">
        <f t="shared" si="0"/>
        <v>0</v>
      </c>
      <c r="K29" s="558">
        <v>0</v>
      </c>
    </row>
    <row r="30" spans="1:11" ht="14.25">
      <c r="A30" s="606"/>
      <c r="B30" s="632"/>
      <c r="C30" s="605"/>
      <c r="D30" s="466"/>
      <c r="E30" s="561">
        <v>0</v>
      </c>
      <c r="F30" s="560">
        <v>0</v>
      </c>
      <c r="G30" s="560">
        <v>0</v>
      </c>
      <c r="H30" s="560">
        <v>0</v>
      </c>
      <c r="I30" s="562">
        <v>0</v>
      </c>
      <c r="J30" s="534">
        <f t="shared" si="0"/>
        <v>0</v>
      </c>
      <c r="K30" s="558">
        <v>0</v>
      </c>
    </row>
    <row r="31" spans="1:11" ht="14.25">
      <c r="A31" s="606"/>
      <c r="B31" s="632"/>
      <c r="C31" s="605"/>
      <c r="D31" s="466"/>
      <c r="E31" s="561">
        <v>0</v>
      </c>
      <c r="F31" s="560">
        <v>0</v>
      </c>
      <c r="G31" s="560">
        <v>0</v>
      </c>
      <c r="H31" s="560">
        <v>0</v>
      </c>
      <c r="I31" s="562">
        <v>0</v>
      </c>
      <c r="J31" s="534">
        <f t="shared" si="0"/>
        <v>0</v>
      </c>
      <c r="K31" s="558">
        <v>0</v>
      </c>
    </row>
    <row r="32" spans="1:11" ht="14.25">
      <c r="A32" s="606"/>
      <c r="B32" s="632"/>
      <c r="C32" s="605"/>
      <c r="D32" s="466"/>
      <c r="E32" s="561">
        <v>0</v>
      </c>
      <c r="F32" s="560">
        <v>0</v>
      </c>
      <c r="G32" s="560">
        <v>0</v>
      </c>
      <c r="H32" s="560">
        <v>0</v>
      </c>
      <c r="I32" s="562">
        <v>0</v>
      </c>
      <c r="J32" s="534">
        <f t="shared" si="0"/>
        <v>0</v>
      </c>
      <c r="K32" s="558">
        <v>0</v>
      </c>
    </row>
    <row r="33" spans="1:11" ht="14.25">
      <c r="A33" s="606"/>
      <c r="B33" s="632"/>
      <c r="C33" s="605"/>
      <c r="D33" s="466"/>
      <c r="E33" s="561">
        <v>0</v>
      </c>
      <c r="F33" s="560">
        <v>0</v>
      </c>
      <c r="G33" s="560">
        <v>0</v>
      </c>
      <c r="H33" s="560">
        <v>0</v>
      </c>
      <c r="I33" s="562">
        <v>0</v>
      </c>
      <c r="J33" s="534">
        <f t="shared" si="0"/>
        <v>0</v>
      </c>
      <c r="K33" s="558">
        <v>0</v>
      </c>
    </row>
    <row r="34" spans="1:11" ht="14.25">
      <c r="A34" s="606"/>
      <c r="B34" s="632"/>
      <c r="C34" s="605"/>
      <c r="D34" s="466"/>
      <c r="E34" s="561">
        <v>0</v>
      </c>
      <c r="F34" s="560">
        <v>0</v>
      </c>
      <c r="G34" s="560">
        <v>0</v>
      </c>
      <c r="H34" s="560">
        <v>0</v>
      </c>
      <c r="I34" s="562">
        <v>0</v>
      </c>
      <c r="J34" s="534">
        <f t="shared" si="0"/>
        <v>0</v>
      </c>
      <c r="K34" s="558">
        <v>0</v>
      </c>
    </row>
    <row r="35" spans="1:11" ht="14.25">
      <c r="A35" s="606"/>
      <c r="B35" s="632"/>
      <c r="C35" s="605"/>
      <c r="D35" s="466"/>
      <c r="E35" s="561">
        <v>0</v>
      </c>
      <c r="F35" s="560">
        <v>0</v>
      </c>
      <c r="G35" s="560">
        <v>0</v>
      </c>
      <c r="H35" s="560">
        <v>0</v>
      </c>
      <c r="I35" s="562">
        <v>0</v>
      </c>
      <c r="J35" s="534">
        <f t="shared" si="0"/>
        <v>0</v>
      </c>
      <c r="K35" s="558">
        <v>0</v>
      </c>
    </row>
    <row r="36" spans="1:11" ht="14.25">
      <c r="A36" s="606"/>
      <c r="B36" s="632"/>
      <c r="C36" s="605"/>
      <c r="D36" s="466"/>
      <c r="E36" s="561">
        <v>0</v>
      </c>
      <c r="F36" s="560">
        <v>0</v>
      </c>
      <c r="G36" s="560">
        <v>0</v>
      </c>
      <c r="H36" s="560">
        <v>0</v>
      </c>
      <c r="I36" s="562">
        <v>0</v>
      </c>
      <c r="J36" s="534">
        <f t="shared" si="0"/>
        <v>0</v>
      </c>
      <c r="K36" s="558">
        <v>0</v>
      </c>
    </row>
    <row r="37" spans="1:11" ht="14.25">
      <c r="A37" s="606"/>
      <c r="B37" s="632"/>
      <c r="C37" s="605"/>
      <c r="D37" s="466"/>
      <c r="E37" s="561">
        <v>0</v>
      </c>
      <c r="F37" s="560">
        <v>0</v>
      </c>
      <c r="G37" s="560">
        <v>0</v>
      </c>
      <c r="H37" s="560">
        <v>0</v>
      </c>
      <c r="I37" s="562">
        <v>0</v>
      </c>
      <c r="J37" s="534">
        <f t="shared" si="0"/>
        <v>0</v>
      </c>
      <c r="K37" s="558">
        <v>0</v>
      </c>
    </row>
    <row r="38" spans="1:11" ht="15" thickBot="1">
      <c r="A38" s="606"/>
      <c r="B38" s="632"/>
      <c r="C38" s="605"/>
      <c r="D38" s="466"/>
      <c r="E38" s="561">
        <v>0</v>
      </c>
      <c r="F38" s="560">
        <v>0</v>
      </c>
      <c r="G38" s="560">
        <v>0</v>
      </c>
      <c r="H38" s="560">
        <v>0</v>
      </c>
      <c r="I38" s="562">
        <v>0</v>
      </c>
      <c r="J38" s="534">
        <f t="shared" si="0"/>
        <v>0</v>
      </c>
      <c r="K38" s="558">
        <v>0</v>
      </c>
    </row>
    <row r="39" spans="1:11" ht="15" hidden="1" thickBot="1">
      <c r="A39" s="614"/>
      <c r="B39" s="613"/>
      <c r="C39" s="612"/>
      <c r="D39" s="593"/>
      <c r="E39" s="584">
        <v>0</v>
      </c>
      <c r="F39" s="583">
        <v>0</v>
      </c>
      <c r="G39" s="583">
        <v>0</v>
      </c>
      <c r="H39" s="583">
        <v>0</v>
      </c>
      <c r="I39" s="582">
        <v>0</v>
      </c>
      <c r="J39" s="528">
        <f t="shared" si="0"/>
        <v>0</v>
      </c>
      <c r="K39" s="578">
        <v>0</v>
      </c>
    </row>
    <row r="40" spans="1:11" ht="15" hidden="1" thickBot="1">
      <c r="A40" s="614"/>
      <c r="B40" s="613"/>
      <c r="C40" s="612"/>
      <c r="D40" s="593"/>
      <c r="E40" s="584">
        <v>0</v>
      </c>
      <c r="F40" s="583">
        <v>0</v>
      </c>
      <c r="G40" s="583">
        <v>0</v>
      </c>
      <c r="H40" s="583">
        <v>0</v>
      </c>
      <c r="I40" s="582">
        <v>0</v>
      </c>
      <c r="J40" s="528">
        <f t="shared" si="0"/>
        <v>0</v>
      </c>
      <c r="K40" s="578">
        <v>0</v>
      </c>
    </row>
    <row r="41" spans="1:11" ht="15" hidden="1" thickBot="1">
      <c r="A41" s="614"/>
      <c r="B41" s="613"/>
      <c r="C41" s="612"/>
      <c r="D41" s="593"/>
      <c r="E41" s="584">
        <v>0</v>
      </c>
      <c r="F41" s="583">
        <v>0</v>
      </c>
      <c r="G41" s="583">
        <v>0</v>
      </c>
      <c r="H41" s="583">
        <v>0</v>
      </c>
      <c r="I41" s="582">
        <v>0</v>
      </c>
      <c r="J41" s="528">
        <f aca="true" t="shared" si="1" ref="J41:J72">+E41+F41-G41-H41-I41</f>
        <v>0</v>
      </c>
      <c r="K41" s="578">
        <v>0</v>
      </c>
    </row>
    <row r="42" spans="1:11" ht="15" hidden="1" thickBot="1">
      <c r="A42" s="614"/>
      <c r="B42" s="613"/>
      <c r="C42" s="612"/>
      <c r="D42" s="593"/>
      <c r="E42" s="584">
        <v>0</v>
      </c>
      <c r="F42" s="583">
        <v>0</v>
      </c>
      <c r="G42" s="583">
        <v>0</v>
      </c>
      <c r="H42" s="583">
        <v>0</v>
      </c>
      <c r="I42" s="582">
        <v>0</v>
      </c>
      <c r="J42" s="528">
        <f t="shared" si="1"/>
        <v>0</v>
      </c>
      <c r="K42" s="578">
        <v>0</v>
      </c>
    </row>
    <row r="43" spans="1:11" ht="15" hidden="1" thickBot="1">
      <c r="A43" s="614"/>
      <c r="B43" s="613"/>
      <c r="C43" s="612"/>
      <c r="D43" s="593"/>
      <c r="E43" s="584">
        <v>0</v>
      </c>
      <c r="F43" s="583">
        <v>0</v>
      </c>
      <c r="G43" s="583">
        <v>0</v>
      </c>
      <c r="H43" s="583">
        <v>0</v>
      </c>
      <c r="I43" s="582">
        <v>0</v>
      </c>
      <c r="J43" s="528">
        <f t="shared" si="1"/>
        <v>0</v>
      </c>
      <c r="K43" s="578">
        <v>0</v>
      </c>
    </row>
    <row r="44" spans="1:11" ht="15" hidden="1" thickBot="1">
      <c r="A44" s="614"/>
      <c r="B44" s="613"/>
      <c r="C44" s="612"/>
      <c r="D44" s="593"/>
      <c r="E44" s="584">
        <v>0</v>
      </c>
      <c r="F44" s="583">
        <v>0</v>
      </c>
      <c r="G44" s="583">
        <v>0</v>
      </c>
      <c r="H44" s="583">
        <v>0</v>
      </c>
      <c r="I44" s="582">
        <v>0</v>
      </c>
      <c r="J44" s="528">
        <f t="shared" si="1"/>
        <v>0</v>
      </c>
      <c r="K44" s="578">
        <v>0</v>
      </c>
    </row>
    <row r="45" spans="1:11" ht="15" hidden="1" thickBot="1">
      <c r="A45" s="614"/>
      <c r="B45" s="613"/>
      <c r="C45" s="612"/>
      <c r="D45" s="593"/>
      <c r="E45" s="584">
        <v>0</v>
      </c>
      <c r="F45" s="583">
        <v>0</v>
      </c>
      <c r="G45" s="583">
        <v>0</v>
      </c>
      <c r="H45" s="583">
        <v>0</v>
      </c>
      <c r="I45" s="582">
        <v>0</v>
      </c>
      <c r="J45" s="528">
        <f t="shared" si="1"/>
        <v>0</v>
      </c>
      <c r="K45" s="578">
        <v>0</v>
      </c>
    </row>
    <row r="46" spans="1:11" ht="15" hidden="1" thickBot="1">
      <c r="A46" s="614"/>
      <c r="B46" s="613"/>
      <c r="C46" s="612"/>
      <c r="D46" s="593"/>
      <c r="E46" s="584">
        <v>0</v>
      </c>
      <c r="F46" s="583">
        <v>0</v>
      </c>
      <c r="G46" s="583">
        <v>0</v>
      </c>
      <c r="H46" s="583">
        <v>0</v>
      </c>
      <c r="I46" s="582">
        <v>0</v>
      </c>
      <c r="J46" s="528">
        <f t="shared" si="1"/>
        <v>0</v>
      </c>
      <c r="K46" s="578">
        <v>0</v>
      </c>
    </row>
    <row r="47" spans="1:11" ht="15" hidden="1" thickBot="1">
      <c r="A47" s="614"/>
      <c r="B47" s="613"/>
      <c r="C47" s="612"/>
      <c r="D47" s="593"/>
      <c r="E47" s="584">
        <v>0</v>
      </c>
      <c r="F47" s="583">
        <v>0</v>
      </c>
      <c r="G47" s="583">
        <v>0</v>
      </c>
      <c r="H47" s="583">
        <v>0</v>
      </c>
      <c r="I47" s="582">
        <v>0</v>
      </c>
      <c r="J47" s="528">
        <f t="shared" si="1"/>
        <v>0</v>
      </c>
      <c r="K47" s="578">
        <v>0</v>
      </c>
    </row>
    <row r="48" spans="1:11" ht="15" hidden="1" thickBot="1">
      <c r="A48" s="614"/>
      <c r="B48" s="613"/>
      <c r="C48" s="612"/>
      <c r="D48" s="593"/>
      <c r="E48" s="584">
        <v>0</v>
      </c>
      <c r="F48" s="583">
        <v>0</v>
      </c>
      <c r="G48" s="583">
        <v>0</v>
      </c>
      <c r="H48" s="583">
        <v>0</v>
      </c>
      <c r="I48" s="582">
        <v>0</v>
      </c>
      <c r="J48" s="528">
        <f t="shared" si="1"/>
        <v>0</v>
      </c>
      <c r="K48" s="578">
        <v>0</v>
      </c>
    </row>
    <row r="49" spans="1:11" ht="15" hidden="1" thickBot="1">
      <c r="A49" s="614"/>
      <c r="B49" s="613"/>
      <c r="C49" s="612"/>
      <c r="D49" s="593"/>
      <c r="E49" s="584">
        <v>0</v>
      </c>
      <c r="F49" s="583">
        <v>0</v>
      </c>
      <c r="G49" s="583">
        <v>0</v>
      </c>
      <c r="H49" s="583">
        <v>0</v>
      </c>
      <c r="I49" s="582">
        <v>0</v>
      </c>
      <c r="J49" s="528">
        <f t="shared" si="1"/>
        <v>0</v>
      </c>
      <c r="K49" s="578">
        <v>0</v>
      </c>
    </row>
    <row r="50" spans="1:11" ht="15" hidden="1" thickBot="1">
      <c r="A50" s="614"/>
      <c r="B50" s="613"/>
      <c r="C50" s="612"/>
      <c r="D50" s="593"/>
      <c r="E50" s="584">
        <v>0</v>
      </c>
      <c r="F50" s="583">
        <v>0</v>
      </c>
      <c r="G50" s="583">
        <v>0</v>
      </c>
      <c r="H50" s="583">
        <v>0</v>
      </c>
      <c r="I50" s="582">
        <v>0</v>
      </c>
      <c r="J50" s="528">
        <f t="shared" si="1"/>
        <v>0</v>
      </c>
      <c r="K50" s="578">
        <v>0</v>
      </c>
    </row>
    <row r="51" spans="1:11" ht="15" hidden="1" thickBot="1">
      <c r="A51" s="614"/>
      <c r="B51" s="613"/>
      <c r="C51" s="612"/>
      <c r="D51" s="593"/>
      <c r="E51" s="584">
        <v>0</v>
      </c>
      <c r="F51" s="583">
        <v>0</v>
      </c>
      <c r="G51" s="583">
        <v>0</v>
      </c>
      <c r="H51" s="583">
        <v>0</v>
      </c>
      <c r="I51" s="582">
        <v>0</v>
      </c>
      <c r="J51" s="528">
        <f t="shared" si="1"/>
        <v>0</v>
      </c>
      <c r="K51" s="578">
        <v>0</v>
      </c>
    </row>
    <row r="52" spans="1:11" ht="15" hidden="1" thickBot="1">
      <c r="A52" s="614"/>
      <c r="B52" s="613"/>
      <c r="C52" s="612"/>
      <c r="D52" s="593"/>
      <c r="E52" s="584">
        <v>0</v>
      </c>
      <c r="F52" s="583">
        <v>0</v>
      </c>
      <c r="G52" s="583">
        <v>0</v>
      </c>
      <c r="H52" s="583">
        <v>0</v>
      </c>
      <c r="I52" s="582">
        <v>0</v>
      </c>
      <c r="J52" s="528">
        <f t="shared" si="1"/>
        <v>0</v>
      </c>
      <c r="K52" s="578">
        <v>0</v>
      </c>
    </row>
    <row r="53" spans="1:11" ht="15" hidden="1" thickBot="1">
      <c r="A53" s="614"/>
      <c r="B53" s="613"/>
      <c r="C53" s="612"/>
      <c r="D53" s="593"/>
      <c r="E53" s="584">
        <v>0</v>
      </c>
      <c r="F53" s="583">
        <v>0</v>
      </c>
      <c r="G53" s="583">
        <v>0</v>
      </c>
      <c r="H53" s="583">
        <v>0</v>
      </c>
      <c r="I53" s="582">
        <v>0</v>
      </c>
      <c r="J53" s="528">
        <f t="shared" si="1"/>
        <v>0</v>
      </c>
      <c r="K53" s="578">
        <v>0</v>
      </c>
    </row>
    <row r="54" spans="1:11" ht="15" hidden="1" thickBot="1">
      <c r="A54" s="614"/>
      <c r="B54" s="613"/>
      <c r="C54" s="612"/>
      <c r="D54" s="593"/>
      <c r="E54" s="584">
        <v>0</v>
      </c>
      <c r="F54" s="583">
        <v>0</v>
      </c>
      <c r="G54" s="583">
        <v>0</v>
      </c>
      <c r="H54" s="583">
        <v>0</v>
      </c>
      <c r="I54" s="582">
        <v>0</v>
      </c>
      <c r="J54" s="528">
        <f t="shared" si="1"/>
        <v>0</v>
      </c>
      <c r="K54" s="578">
        <v>0</v>
      </c>
    </row>
    <row r="55" spans="1:11" ht="15" hidden="1" thickBot="1">
      <c r="A55" s="614"/>
      <c r="B55" s="613"/>
      <c r="C55" s="612"/>
      <c r="D55" s="593"/>
      <c r="E55" s="584">
        <v>0</v>
      </c>
      <c r="F55" s="583">
        <v>0</v>
      </c>
      <c r="G55" s="583">
        <v>0</v>
      </c>
      <c r="H55" s="583">
        <v>0</v>
      </c>
      <c r="I55" s="582">
        <v>0</v>
      </c>
      <c r="J55" s="528">
        <f t="shared" si="1"/>
        <v>0</v>
      </c>
      <c r="K55" s="578">
        <v>0</v>
      </c>
    </row>
    <row r="56" spans="1:11" ht="15" hidden="1" thickBot="1">
      <c r="A56" s="614"/>
      <c r="B56" s="613"/>
      <c r="C56" s="612"/>
      <c r="D56" s="593"/>
      <c r="E56" s="584">
        <v>0</v>
      </c>
      <c r="F56" s="583">
        <v>0</v>
      </c>
      <c r="G56" s="583">
        <v>0</v>
      </c>
      <c r="H56" s="583">
        <v>0</v>
      </c>
      <c r="I56" s="582">
        <v>0</v>
      </c>
      <c r="J56" s="528">
        <f t="shared" si="1"/>
        <v>0</v>
      </c>
      <c r="K56" s="578">
        <v>0</v>
      </c>
    </row>
    <row r="57" spans="1:11" ht="15" hidden="1" thickBot="1">
      <c r="A57" s="614"/>
      <c r="B57" s="613"/>
      <c r="C57" s="612"/>
      <c r="D57" s="593"/>
      <c r="E57" s="584">
        <v>0</v>
      </c>
      <c r="F57" s="583">
        <v>0</v>
      </c>
      <c r="G57" s="583">
        <v>0</v>
      </c>
      <c r="H57" s="583">
        <v>0</v>
      </c>
      <c r="I57" s="582">
        <v>0</v>
      </c>
      <c r="J57" s="528">
        <f t="shared" si="1"/>
        <v>0</v>
      </c>
      <c r="K57" s="578">
        <v>0</v>
      </c>
    </row>
    <row r="58" spans="1:11" ht="15" hidden="1" thickBot="1">
      <c r="A58" s="614"/>
      <c r="B58" s="613"/>
      <c r="C58" s="612"/>
      <c r="D58" s="593"/>
      <c r="E58" s="584">
        <v>0</v>
      </c>
      <c r="F58" s="583">
        <v>0</v>
      </c>
      <c r="G58" s="583">
        <v>0</v>
      </c>
      <c r="H58" s="583">
        <v>0</v>
      </c>
      <c r="I58" s="582">
        <v>0</v>
      </c>
      <c r="J58" s="528">
        <f t="shared" si="1"/>
        <v>0</v>
      </c>
      <c r="K58" s="578">
        <v>0</v>
      </c>
    </row>
    <row r="59" spans="1:11" ht="15" hidden="1" thickBot="1">
      <c r="A59" s="614"/>
      <c r="B59" s="613"/>
      <c r="C59" s="612"/>
      <c r="D59" s="593"/>
      <c r="E59" s="584">
        <v>0</v>
      </c>
      <c r="F59" s="583">
        <v>0</v>
      </c>
      <c r="G59" s="583">
        <v>0</v>
      </c>
      <c r="H59" s="583">
        <v>0</v>
      </c>
      <c r="I59" s="582">
        <v>0</v>
      </c>
      <c r="J59" s="528">
        <f t="shared" si="1"/>
        <v>0</v>
      </c>
      <c r="K59" s="578">
        <v>0</v>
      </c>
    </row>
    <row r="60" spans="1:11" ht="15" hidden="1" thickBot="1">
      <c r="A60" s="614"/>
      <c r="B60" s="613"/>
      <c r="C60" s="612"/>
      <c r="D60" s="593"/>
      <c r="E60" s="584">
        <v>0</v>
      </c>
      <c r="F60" s="583">
        <v>0</v>
      </c>
      <c r="G60" s="583">
        <v>0</v>
      </c>
      <c r="H60" s="583">
        <v>0</v>
      </c>
      <c r="I60" s="582">
        <v>0</v>
      </c>
      <c r="J60" s="528">
        <f t="shared" si="1"/>
        <v>0</v>
      </c>
      <c r="K60" s="578">
        <v>0</v>
      </c>
    </row>
    <row r="61" spans="1:11" ht="15" hidden="1" thickBot="1">
      <c r="A61" s="614"/>
      <c r="B61" s="613"/>
      <c r="C61" s="612"/>
      <c r="D61" s="593"/>
      <c r="E61" s="584">
        <v>0</v>
      </c>
      <c r="F61" s="583">
        <v>0</v>
      </c>
      <c r="G61" s="583">
        <v>0</v>
      </c>
      <c r="H61" s="583">
        <v>0</v>
      </c>
      <c r="I61" s="582">
        <v>0</v>
      </c>
      <c r="J61" s="528">
        <f t="shared" si="1"/>
        <v>0</v>
      </c>
      <c r="K61" s="578">
        <v>0</v>
      </c>
    </row>
    <row r="62" spans="1:11" ht="15" hidden="1" thickBot="1">
      <c r="A62" s="614"/>
      <c r="B62" s="613"/>
      <c r="C62" s="612"/>
      <c r="D62" s="593"/>
      <c r="E62" s="584">
        <v>0</v>
      </c>
      <c r="F62" s="583">
        <v>0</v>
      </c>
      <c r="G62" s="583">
        <v>0</v>
      </c>
      <c r="H62" s="583">
        <v>0</v>
      </c>
      <c r="I62" s="582">
        <v>0</v>
      </c>
      <c r="J62" s="528">
        <f t="shared" si="1"/>
        <v>0</v>
      </c>
      <c r="K62" s="578">
        <v>0</v>
      </c>
    </row>
    <row r="63" spans="1:11" ht="15" hidden="1" thickBot="1">
      <c r="A63" s="614"/>
      <c r="B63" s="613"/>
      <c r="C63" s="612"/>
      <c r="D63" s="593"/>
      <c r="E63" s="584">
        <v>0</v>
      </c>
      <c r="F63" s="583">
        <v>0</v>
      </c>
      <c r="G63" s="583">
        <v>0</v>
      </c>
      <c r="H63" s="583">
        <v>0</v>
      </c>
      <c r="I63" s="582">
        <v>0</v>
      </c>
      <c r="J63" s="528">
        <f t="shared" si="1"/>
        <v>0</v>
      </c>
      <c r="K63" s="578">
        <v>0</v>
      </c>
    </row>
    <row r="64" spans="1:11" ht="15" hidden="1" thickBot="1">
      <c r="A64" s="614"/>
      <c r="B64" s="613"/>
      <c r="C64" s="612"/>
      <c r="D64" s="593"/>
      <c r="E64" s="584">
        <v>0</v>
      </c>
      <c r="F64" s="583">
        <v>0</v>
      </c>
      <c r="G64" s="583">
        <v>0</v>
      </c>
      <c r="H64" s="583">
        <v>0</v>
      </c>
      <c r="I64" s="582">
        <v>0</v>
      </c>
      <c r="J64" s="528">
        <f t="shared" si="1"/>
        <v>0</v>
      </c>
      <c r="K64" s="578">
        <v>0</v>
      </c>
    </row>
    <row r="65" spans="1:11" ht="15" hidden="1" thickBot="1">
      <c r="A65" s="614"/>
      <c r="B65" s="613"/>
      <c r="C65" s="612"/>
      <c r="D65" s="593"/>
      <c r="E65" s="584">
        <v>0</v>
      </c>
      <c r="F65" s="583">
        <v>0</v>
      </c>
      <c r="G65" s="583">
        <v>0</v>
      </c>
      <c r="H65" s="583">
        <v>0</v>
      </c>
      <c r="I65" s="582">
        <v>0</v>
      </c>
      <c r="J65" s="528">
        <f t="shared" si="1"/>
        <v>0</v>
      </c>
      <c r="K65" s="578">
        <v>0</v>
      </c>
    </row>
    <row r="66" spans="1:11" ht="15" hidden="1" thickBot="1">
      <c r="A66" s="614"/>
      <c r="B66" s="613"/>
      <c r="C66" s="612"/>
      <c r="D66" s="593"/>
      <c r="E66" s="584">
        <v>0</v>
      </c>
      <c r="F66" s="583">
        <v>0</v>
      </c>
      <c r="G66" s="583">
        <v>0</v>
      </c>
      <c r="H66" s="583">
        <v>0</v>
      </c>
      <c r="I66" s="582">
        <v>0</v>
      </c>
      <c r="J66" s="528">
        <f t="shared" si="1"/>
        <v>0</v>
      </c>
      <c r="K66" s="578">
        <v>0</v>
      </c>
    </row>
    <row r="67" spans="1:11" ht="15" hidden="1" thickBot="1">
      <c r="A67" s="614"/>
      <c r="B67" s="613"/>
      <c r="C67" s="612"/>
      <c r="D67" s="593"/>
      <c r="E67" s="584">
        <v>0</v>
      </c>
      <c r="F67" s="583">
        <v>0</v>
      </c>
      <c r="G67" s="583">
        <v>0</v>
      </c>
      <c r="H67" s="583">
        <v>0</v>
      </c>
      <c r="I67" s="582">
        <v>0</v>
      </c>
      <c r="J67" s="528">
        <f t="shared" si="1"/>
        <v>0</v>
      </c>
      <c r="K67" s="578">
        <v>0</v>
      </c>
    </row>
    <row r="68" spans="1:11" ht="15" hidden="1" thickBot="1">
      <c r="A68" s="614"/>
      <c r="B68" s="613"/>
      <c r="C68" s="612"/>
      <c r="D68" s="593"/>
      <c r="E68" s="584">
        <v>0</v>
      </c>
      <c r="F68" s="583">
        <v>0</v>
      </c>
      <c r="G68" s="583">
        <v>0</v>
      </c>
      <c r="H68" s="583">
        <v>0</v>
      </c>
      <c r="I68" s="582">
        <v>0</v>
      </c>
      <c r="J68" s="528">
        <f t="shared" si="1"/>
        <v>0</v>
      </c>
      <c r="K68" s="578">
        <v>0</v>
      </c>
    </row>
    <row r="69" spans="1:11" ht="15" hidden="1" thickBot="1">
      <c r="A69" s="614"/>
      <c r="B69" s="613"/>
      <c r="C69" s="612"/>
      <c r="D69" s="593"/>
      <c r="E69" s="584">
        <v>0</v>
      </c>
      <c r="F69" s="583">
        <v>0</v>
      </c>
      <c r="G69" s="583">
        <v>0</v>
      </c>
      <c r="H69" s="583">
        <v>0</v>
      </c>
      <c r="I69" s="582">
        <v>0</v>
      </c>
      <c r="J69" s="528">
        <f t="shared" si="1"/>
        <v>0</v>
      </c>
      <c r="K69" s="578">
        <v>0</v>
      </c>
    </row>
    <row r="70" spans="1:11" ht="15" hidden="1" thickBot="1">
      <c r="A70" s="614"/>
      <c r="B70" s="613"/>
      <c r="C70" s="612"/>
      <c r="D70" s="593"/>
      <c r="E70" s="584">
        <v>0</v>
      </c>
      <c r="F70" s="583">
        <v>0</v>
      </c>
      <c r="G70" s="583">
        <v>0</v>
      </c>
      <c r="H70" s="583">
        <v>0</v>
      </c>
      <c r="I70" s="582">
        <v>0</v>
      </c>
      <c r="J70" s="528">
        <f t="shared" si="1"/>
        <v>0</v>
      </c>
      <c r="K70" s="578">
        <v>0</v>
      </c>
    </row>
    <row r="71" spans="1:11" ht="15" hidden="1" thickBot="1">
      <c r="A71" s="614"/>
      <c r="B71" s="613"/>
      <c r="C71" s="612"/>
      <c r="D71" s="593"/>
      <c r="E71" s="584">
        <v>0</v>
      </c>
      <c r="F71" s="583">
        <v>0</v>
      </c>
      <c r="G71" s="583">
        <v>0</v>
      </c>
      <c r="H71" s="583">
        <v>0</v>
      </c>
      <c r="I71" s="582">
        <v>0</v>
      </c>
      <c r="J71" s="528">
        <f t="shared" si="1"/>
        <v>0</v>
      </c>
      <c r="K71" s="578">
        <v>0</v>
      </c>
    </row>
    <row r="72" spans="1:11" ht="15" hidden="1" thickBot="1">
      <c r="A72" s="614"/>
      <c r="B72" s="613"/>
      <c r="C72" s="612"/>
      <c r="D72" s="593"/>
      <c r="E72" s="584">
        <v>0</v>
      </c>
      <c r="F72" s="583">
        <v>0</v>
      </c>
      <c r="G72" s="583">
        <v>0</v>
      </c>
      <c r="H72" s="583">
        <v>0</v>
      </c>
      <c r="I72" s="582">
        <v>0</v>
      </c>
      <c r="J72" s="528">
        <f t="shared" si="1"/>
        <v>0</v>
      </c>
      <c r="K72" s="578">
        <v>0</v>
      </c>
    </row>
    <row r="73" spans="1:11" ht="15" hidden="1" thickBot="1">
      <c r="A73" s="614"/>
      <c r="B73" s="613"/>
      <c r="C73" s="612"/>
      <c r="D73" s="593"/>
      <c r="E73" s="584">
        <v>0</v>
      </c>
      <c r="F73" s="583">
        <v>0</v>
      </c>
      <c r="G73" s="583">
        <v>0</v>
      </c>
      <c r="H73" s="583">
        <v>0</v>
      </c>
      <c r="I73" s="582">
        <v>0</v>
      </c>
      <c r="J73" s="528">
        <f aca="true" t="shared" si="2" ref="J73:J104">+E73+F73-G73-H73-I73</f>
        <v>0</v>
      </c>
      <c r="K73" s="578">
        <v>0</v>
      </c>
    </row>
    <row r="74" spans="1:11" ht="15" hidden="1" thickBot="1">
      <c r="A74" s="614"/>
      <c r="B74" s="613"/>
      <c r="C74" s="612"/>
      <c r="D74" s="593"/>
      <c r="E74" s="584">
        <v>0</v>
      </c>
      <c r="F74" s="583">
        <v>0</v>
      </c>
      <c r="G74" s="583">
        <v>0</v>
      </c>
      <c r="H74" s="583">
        <v>0</v>
      </c>
      <c r="I74" s="582">
        <v>0</v>
      </c>
      <c r="J74" s="528">
        <f t="shared" si="2"/>
        <v>0</v>
      </c>
      <c r="K74" s="578">
        <v>0</v>
      </c>
    </row>
    <row r="75" spans="1:11" ht="15" hidden="1" thickBot="1">
      <c r="A75" s="614"/>
      <c r="B75" s="613"/>
      <c r="C75" s="612"/>
      <c r="D75" s="593"/>
      <c r="E75" s="584">
        <v>0</v>
      </c>
      <c r="F75" s="583">
        <v>0</v>
      </c>
      <c r="G75" s="583">
        <v>0</v>
      </c>
      <c r="H75" s="583">
        <v>0</v>
      </c>
      <c r="I75" s="582">
        <v>0</v>
      </c>
      <c r="J75" s="528">
        <f t="shared" si="2"/>
        <v>0</v>
      </c>
      <c r="K75" s="578">
        <v>0</v>
      </c>
    </row>
    <row r="76" spans="1:11" ht="15" hidden="1" thickBot="1">
      <c r="A76" s="614"/>
      <c r="B76" s="613"/>
      <c r="C76" s="612"/>
      <c r="D76" s="593"/>
      <c r="E76" s="584">
        <v>0</v>
      </c>
      <c r="F76" s="583">
        <v>0</v>
      </c>
      <c r="G76" s="583">
        <v>0</v>
      </c>
      <c r="H76" s="583">
        <v>0</v>
      </c>
      <c r="I76" s="582">
        <v>0</v>
      </c>
      <c r="J76" s="528">
        <f t="shared" si="2"/>
        <v>0</v>
      </c>
      <c r="K76" s="578">
        <v>0</v>
      </c>
    </row>
    <row r="77" spans="1:11" ht="15" hidden="1" thickBot="1">
      <c r="A77" s="614"/>
      <c r="B77" s="613"/>
      <c r="C77" s="612"/>
      <c r="D77" s="593"/>
      <c r="E77" s="584">
        <v>0</v>
      </c>
      <c r="F77" s="583">
        <v>0</v>
      </c>
      <c r="G77" s="583">
        <v>0</v>
      </c>
      <c r="H77" s="583">
        <v>0</v>
      </c>
      <c r="I77" s="582">
        <v>0</v>
      </c>
      <c r="J77" s="528">
        <f t="shared" si="2"/>
        <v>0</v>
      </c>
      <c r="K77" s="578">
        <v>0</v>
      </c>
    </row>
    <row r="78" spans="1:11" ht="15" hidden="1" thickBot="1">
      <c r="A78" s="614"/>
      <c r="B78" s="613"/>
      <c r="C78" s="612"/>
      <c r="D78" s="593"/>
      <c r="E78" s="584">
        <v>0</v>
      </c>
      <c r="F78" s="583">
        <v>0</v>
      </c>
      <c r="G78" s="583">
        <v>0</v>
      </c>
      <c r="H78" s="583">
        <v>0</v>
      </c>
      <c r="I78" s="582">
        <v>0</v>
      </c>
      <c r="J78" s="528">
        <f t="shared" si="2"/>
        <v>0</v>
      </c>
      <c r="K78" s="578">
        <v>0</v>
      </c>
    </row>
    <row r="79" spans="1:11" ht="15" hidden="1" thickBot="1">
      <c r="A79" s="614"/>
      <c r="B79" s="613"/>
      <c r="C79" s="612"/>
      <c r="D79" s="593"/>
      <c r="E79" s="584">
        <v>0</v>
      </c>
      <c r="F79" s="583">
        <v>0</v>
      </c>
      <c r="G79" s="583">
        <v>0</v>
      </c>
      <c r="H79" s="583">
        <v>0</v>
      </c>
      <c r="I79" s="582">
        <v>0</v>
      </c>
      <c r="J79" s="528">
        <f t="shared" si="2"/>
        <v>0</v>
      </c>
      <c r="K79" s="578">
        <v>0</v>
      </c>
    </row>
    <row r="80" spans="1:11" ht="15" hidden="1" thickBot="1">
      <c r="A80" s="614"/>
      <c r="B80" s="613"/>
      <c r="C80" s="612"/>
      <c r="D80" s="593"/>
      <c r="E80" s="584">
        <v>0</v>
      </c>
      <c r="F80" s="583">
        <v>0</v>
      </c>
      <c r="G80" s="583">
        <v>0</v>
      </c>
      <c r="H80" s="583">
        <v>0</v>
      </c>
      <c r="I80" s="582">
        <v>0</v>
      </c>
      <c r="J80" s="528">
        <f t="shared" si="2"/>
        <v>0</v>
      </c>
      <c r="K80" s="578">
        <v>0</v>
      </c>
    </row>
    <row r="81" spans="1:11" ht="15" hidden="1" thickBot="1">
      <c r="A81" s="614"/>
      <c r="B81" s="613"/>
      <c r="C81" s="612"/>
      <c r="D81" s="593"/>
      <c r="E81" s="584">
        <v>0</v>
      </c>
      <c r="F81" s="583">
        <v>0</v>
      </c>
      <c r="G81" s="583">
        <v>0</v>
      </c>
      <c r="H81" s="583">
        <v>0</v>
      </c>
      <c r="I81" s="582">
        <v>0</v>
      </c>
      <c r="J81" s="528">
        <f t="shared" si="2"/>
        <v>0</v>
      </c>
      <c r="K81" s="578">
        <v>0</v>
      </c>
    </row>
    <row r="82" spans="1:11" ht="15" hidden="1" thickBot="1">
      <c r="A82" s="614"/>
      <c r="B82" s="613"/>
      <c r="C82" s="612"/>
      <c r="D82" s="593"/>
      <c r="E82" s="584">
        <v>0</v>
      </c>
      <c r="F82" s="583">
        <v>0</v>
      </c>
      <c r="G82" s="583">
        <v>0</v>
      </c>
      <c r="H82" s="583">
        <v>0</v>
      </c>
      <c r="I82" s="582">
        <v>0</v>
      </c>
      <c r="J82" s="528">
        <f t="shared" si="2"/>
        <v>0</v>
      </c>
      <c r="K82" s="578">
        <v>0</v>
      </c>
    </row>
    <row r="83" spans="1:11" ht="15" hidden="1" thickBot="1">
      <c r="A83" s="614"/>
      <c r="B83" s="613"/>
      <c r="C83" s="612"/>
      <c r="D83" s="593"/>
      <c r="E83" s="584">
        <v>0</v>
      </c>
      <c r="F83" s="583">
        <v>0</v>
      </c>
      <c r="G83" s="583">
        <v>0</v>
      </c>
      <c r="H83" s="583">
        <v>0</v>
      </c>
      <c r="I83" s="582">
        <v>0</v>
      </c>
      <c r="J83" s="528">
        <f t="shared" si="2"/>
        <v>0</v>
      </c>
      <c r="K83" s="578">
        <v>0</v>
      </c>
    </row>
    <row r="84" spans="1:11" ht="15" hidden="1" thickBot="1">
      <c r="A84" s="614"/>
      <c r="B84" s="613"/>
      <c r="C84" s="612"/>
      <c r="D84" s="593"/>
      <c r="E84" s="584">
        <v>0</v>
      </c>
      <c r="F84" s="583">
        <v>0</v>
      </c>
      <c r="G84" s="583">
        <v>0</v>
      </c>
      <c r="H84" s="583">
        <v>0</v>
      </c>
      <c r="I84" s="582">
        <v>0</v>
      </c>
      <c r="J84" s="528">
        <f t="shared" si="2"/>
        <v>0</v>
      </c>
      <c r="K84" s="578">
        <v>0</v>
      </c>
    </row>
    <row r="85" spans="1:11" ht="15" hidden="1" thickBot="1">
      <c r="A85" s="614"/>
      <c r="B85" s="613"/>
      <c r="C85" s="612"/>
      <c r="D85" s="593"/>
      <c r="E85" s="584">
        <v>0</v>
      </c>
      <c r="F85" s="583">
        <v>0</v>
      </c>
      <c r="G85" s="583">
        <v>0</v>
      </c>
      <c r="H85" s="583">
        <v>0</v>
      </c>
      <c r="I85" s="582">
        <v>0</v>
      </c>
      <c r="J85" s="528">
        <f t="shared" si="2"/>
        <v>0</v>
      </c>
      <c r="K85" s="578">
        <v>0</v>
      </c>
    </row>
    <row r="86" spans="1:11" ht="15" hidden="1" thickBot="1">
      <c r="A86" s="614"/>
      <c r="B86" s="613"/>
      <c r="C86" s="612"/>
      <c r="D86" s="593"/>
      <c r="E86" s="584">
        <v>0</v>
      </c>
      <c r="F86" s="583">
        <v>0</v>
      </c>
      <c r="G86" s="583">
        <v>0</v>
      </c>
      <c r="H86" s="583">
        <v>0</v>
      </c>
      <c r="I86" s="582">
        <v>0</v>
      </c>
      <c r="J86" s="528">
        <f t="shared" si="2"/>
        <v>0</v>
      </c>
      <c r="K86" s="578">
        <v>0</v>
      </c>
    </row>
    <row r="87" spans="1:11" ht="15" hidden="1" thickBot="1">
      <c r="A87" s="614"/>
      <c r="B87" s="613"/>
      <c r="C87" s="612"/>
      <c r="D87" s="593"/>
      <c r="E87" s="584">
        <v>0</v>
      </c>
      <c r="F87" s="583">
        <v>0</v>
      </c>
      <c r="G87" s="583">
        <v>0</v>
      </c>
      <c r="H87" s="583">
        <v>0</v>
      </c>
      <c r="I87" s="582">
        <v>0</v>
      </c>
      <c r="J87" s="528">
        <f t="shared" si="2"/>
        <v>0</v>
      </c>
      <c r="K87" s="578">
        <v>0</v>
      </c>
    </row>
    <row r="88" spans="1:11" ht="15" hidden="1" thickBot="1">
      <c r="A88" s="614"/>
      <c r="B88" s="613"/>
      <c r="C88" s="612"/>
      <c r="D88" s="593"/>
      <c r="E88" s="584">
        <v>0</v>
      </c>
      <c r="F88" s="583">
        <v>0</v>
      </c>
      <c r="G88" s="583">
        <v>0</v>
      </c>
      <c r="H88" s="583">
        <v>0</v>
      </c>
      <c r="I88" s="582">
        <v>0</v>
      </c>
      <c r="J88" s="528">
        <f t="shared" si="2"/>
        <v>0</v>
      </c>
      <c r="K88" s="578">
        <v>0</v>
      </c>
    </row>
    <row r="89" spans="1:11" ht="15" hidden="1" thickBot="1">
      <c r="A89" s="614"/>
      <c r="B89" s="613"/>
      <c r="C89" s="612"/>
      <c r="D89" s="593"/>
      <c r="E89" s="584">
        <v>0</v>
      </c>
      <c r="F89" s="583">
        <v>0</v>
      </c>
      <c r="G89" s="583">
        <v>0</v>
      </c>
      <c r="H89" s="583">
        <v>0</v>
      </c>
      <c r="I89" s="582">
        <v>0</v>
      </c>
      <c r="J89" s="528">
        <f t="shared" si="2"/>
        <v>0</v>
      </c>
      <c r="K89" s="578">
        <v>0</v>
      </c>
    </row>
    <row r="90" spans="1:11" ht="15" hidden="1" thickBot="1">
      <c r="A90" s="614"/>
      <c r="B90" s="613"/>
      <c r="C90" s="612"/>
      <c r="D90" s="593"/>
      <c r="E90" s="584">
        <v>0</v>
      </c>
      <c r="F90" s="583">
        <v>0</v>
      </c>
      <c r="G90" s="583">
        <v>0</v>
      </c>
      <c r="H90" s="583">
        <v>0</v>
      </c>
      <c r="I90" s="582">
        <v>0</v>
      </c>
      <c r="J90" s="528">
        <f t="shared" si="2"/>
        <v>0</v>
      </c>
      <c r="K90" s="578">
        <v>0</v>
      </c>
    </row>
    <row r="91" spans="1:11" ht="15" hidden="1" thickBot="1">
      <c r="A91" s="614"/>
      <c r="B91" s="613"/>
      <c r="C91" s="612"/>
      <c r="D91" s="593"/>
      <c r="E91" s="584">
        <v>0</v>
      </c>
      <c r="F91" s="583">
        <v>0</v>
      </c>
      <c r="G91" s="583">
        <v>0</v>
      </c>
      <c r="H91" s="583">
        <v>0</v>
      </c>
      <c r="I91" s="582">
        <v>0</v>
      </c>
      <c r="J91" s="528">
        <f t="shared" si="2"/>
        <v>0</v>
      </c>
      <c r="K91" s="578">
        <v>0</v>
      </c>
    </row>
    <row r="92" spans="1:11" ht="15" hidden="1" thickBot="1">
      <c r="A92" s="614"/>
      <c r="B92" s="613"/>
      <c r="C92" s="612"/>
      <c r="D92" s="593"/>
      <c r="E92" s="584">
        <v>0</v>
      </c>
      <c r="F92" s="583">
        <v>0</v>
      </c>
      <c r="G92" s="583">
        <v>0</v>
      </c>
      <c r="H92" s="583">
        <v>0</v>
      </c>
      <c r="I92" s="582">
        <v>0</v>
      </c>
      <c r="J92" s="528">
        <f t="shared" si="2"/>
        <v>0</v>
      </c>
      <c r="K92" s="578">
        <v>0</v>
      </c>
    </row>
    <row r="93" spans="1:11" ht="15" hidden="1" thickBot="1">
      <c r="A93" s="614"/>
      <c r="B93" s="613"/>
      <c r="C93" s="612"/>
      <c r="D93" s="593"/>
      <c r="E93" s="584">
        <v>0</v>
      </c>
      <c r="F93" s="583">
        <v>0</v>
      </c>
      <c r="G93" s="583">
        <v>0</v>
      </c>
      <c r="H93" s="583">
        <v>0</v>
      </c>
      <c r="I93" s="582">
        <v>0</v>
      </c>
      <c r="J93" s="528">
        <f t="shared" si="2"/>
        <v>0</v>
      </c>
      <c r="K93" s="578">
        <v>0</v>
      </c>
    </row>
    <row r="94" spans="1:11" ht="15" hidden="1" thickBot="1">
      <c r="A94" s="614"/>
      <c r="B94" s="613"/>
      <c r="C94" s="612"/>
      <c r="D94" s="593"/>
      <c r="E94" s="584">
        <v>0</v>
      </c>
      <c r="F94" s="583">
        <v>0</v>
      </c>
      <c r="G94" s="583">
        <v>0</v>
      </c>
      <c r="H94" s="583">
        <v>0</v>
      </c>
      <c r="I94" s="582">
        <v>0</v>
      </c>
      <c r="J94" s="528">
        <f t="shared" si="2"/>
        <v>0</v>
      </c>
      <c r="K94" s="578">
        <v>0</v>
      </c>
    </row>
    <row r="95" spans="1:11" ht="15" hidden="1" thickBot="1">
      <c r="A95" s="614"/>
      <c r="B95" s="613"/>
      <c r="C95" s="612"/>
      <c r="D95" s="593"/>
      <c r="E95" s="584">
        <v>0</v>
      </c>
      <c r="F95" s="583">
        <v>0</v>
      </c>
      <c r="G95" s="583">
        <v>0</v>
      </c>
      <c r="H95" s="583">
        <v>0</v>
      </c>
      <c r="I95" s="582">
        <v>0</v>
      </c>
      <c r="J95" s="528">
        <f t="shared" si="2"/>
        <v>0</v>
      </c>
      <c r="K95" s="578">
        <v>0</v>
      </c>
    </row>
    <row r="96" spans="1:11" ht="15" hidden="1" thickBot="1">
      <c r="A96" s="614"/>
      <c r="B96" s="613"/>
      <c r="C96" s="612"/>
      <c r="D96" s="593"/>
      <c r="E96" s="584">
        <v>0</v>
      </c>
      <c r="F96" s="583">
        <v>0</v>
      </c>
      <c r="G96" s="583">
        <v>0</v>
      </c>
      <c r="H96" s="583">
        <v>0</v>
      </c>
      <c r="I96" s="582">
        <v>0</v>
      </c>
      <c r="J96" s="528">
        <f t="shared" si="2"/>
        <v>0</v>
      </c>
      <c r="K96" s="578">
        <v>0</v>
      </c>
    </row>
    <row r="97" spans="1:11" ht="15" hidden="1" thickBot="1">
      <c r="A97" s="614"/>
      <c r="B97" s="613"/>
      <c r="C97" s="612"/>
      <c r="D97" s="593"/>
      <c r="E97" s="584">
        <v>0</v>
      </c>
      <c r="F97" s="583">
        <v>0</v>
      </c>
      <c r="G97" s="583">
        <v>0</v>
      </c>
      <c r="H97" s="583">
        <v>0</v>
      </c>
      <c r="I97" s="582">
        <v>0</v>
      </c>
      <c r="J97" s="528">
        <f t="shared" si="2"/>
        <v>0</v>
      </c>
      <c r="K97" s="578">
        <v>0</v>
      </c>
    </row>
    <row r="98" spans="1:11" ht="15" hidden="1" thickBot="1">
      <c r="A98" s="614"/>
      <c r="B98" s="613"/>
      <c r="C98" s="612"/>
      <c r="D98" s="593"/>
      <c r="E98" s="584">
        <v>0</v>
      </c>
      <c r="F98" s="583">
        <v>0</v>
      </c>
      <c r="G98" s="583">
        <v>0</v>
      </c>
      <c r="H98" s="583">
        <v>0</v>
      </c>
      <c r="I98" s="582">
        <v>0</v>
      </c>
      <c r="J98" s="528">
        <f t="shared" si="2"/>
        <v>0</v>
      </c>
      <c r="K98" s="578">
        <v>0</v>
      </c>
    </row>
    <row r="99" spans="1:11" ht="15" hidden="1" thickBot="1">
      <c r="A99" s="614"/>
      <c r="B99" s="613"/>
      <c r="C99" s="612"/>
      <c r="D99" s="593"/>
      <c r="E99" s="584">
        <v>0</v>
      </c>
      <c r="F99" s="583">
        <v>0</v>
      </c>
      <c r="G99" s="583">
        <v>0</v>
      </c>
      <c r="H99" s="583">
        <v>0</v>
      </c>
      <c r="I99" s="582">
        <v>0</v>
      </c>
      <c r="J99" s="528">
        <f t="shared" si="2"/>
        <v>0</v>
      </c>
      <c r="K99" s="578">
        <v>0</v>
      </c>
    </row>
    <row r="100" spans="1:11" ht="15" hidden="1" thickBot="1">
      <c r="A100" s="614"/>
      <c r="B100" s="613"/>
      <c r="C100" s="612"/>
      <c r="D100" s="593"/>
      <c r="E100" s="584">
        <v>0</v>
      </c>
      <c r="F100" s="583">
        <v>0</v>
      </c>
      <c r="G100" s="583">
        <v>0</v>
      </c>
      <c r="H100" s="583">
        <v>0</v>
      </c>
      <c r="I100" s="582">
        <v>0</v>
      </c>
      <c r="J100" s="528">
        <f t="shared" si="2"/>
        <v>0</v>
      </c>
      <c r="K100" s="578">
        <v>0</v>
      </c>
    </row>
    <row r="101" spans="1:11" ht="15" hidden="1" thickBot="1">
      <c r="A101" s="614"/>
      <c r="B101" s="613"/>
      <c r="C101" s="612"/>
      <c r="D101" s="593"/>
      <c r="E101" s="584">
        <v>0</v>
      </c>
      <c r="F101" s="583">
        <v>0</v>
      </c>
      <c r="G101" s="583">
        <v>0</v>
      </c>
      <c r="H101" s="583">
        <v>0</v>
      </c>
      <c r="I101" s="582">
        <v>0</v>
      </c>
      <c r="J101" s="528">
        <f t="shared" si="2"/>
        <v>0</v>
      </c>
      <c r="K101" s="578">
        <v>0</v>
      </c>
    </row>
    <row r="102" spans="1:11" ht="15" hidden="1" thickBot="1">
      <c r="A102" s="614"/>
      <c r="B102" s="613"/>
      <c r="C102" s="612"/>
      <c r="D102" s="593"/>
      <c r="E102" s="584">
        <v>0</v>
      </c>
      <c r="F102" s="583">
        <v>0</v>
      </c>
      <c r="G102" s="583">
        <v>0</v>
      </c>
      <c r="H102" s="583">
        <v>0</v>
      </c>
      <c r="I102" s="582">
        <v>0</v>
      </c>
      <c r="J102" s="528">
        <f t="shared" si="2"/>
        <v>0</v>
      </c>
      <c r="K102" s="578">
        <v>0</v>
      </c>
    </row>
    <row r="103" spans="1:11" ht="15" hidden="1" thickBot="1">
      <c r="A103" s="614"/>
      <c r="B103" s="613"/>
      <c r="C103" s="612"/>
      <c r="D103" s="593"/>
      <c r="E103" s="584">
        <v>0</v>
      </c>
      <c r="F103" s="583">
        <v>0</v>
      </c>
      <c r="G103" s="583">
        <v>0</v>
      </c>
      <c r="H103" s="583">
        <v>0</v>
      </c>
      <c r="I103" s="582">
        <v>0</v>
      </c>
      <c r="J103" s="528">
        <f t="shared" si="2"/>
        <v>0</v>
      </c>
      <c r="K103" s="578">
        <v>0</v>
      </c>
    </row>
    <row r="104" spans="1:11" ht="15" hidden="1" thickBot="1">
      <c r="A104" s="614"/>
      <c r="B104" s="613"/>
      <c r="C104" s="612"/>
      <c r="D104" s="593"/>
      <c r="E104" s="584">
        <v>0</v>
      </c>
      <c r="F104" s="583">
        <v>0</v>
      </c>
      <c r="G104" s="583">
        <v>0</v>
      </c>
      <c r="H104" s="583">
        <v>0</v>
      </c>
      <c r="I104" s="582">
        <v>0</v>
      </c>
      <c r="J104" s="528">
        <f t="shared" si="2"/>
        <v>0</v>
      </c>
      <c r="K104" s="578">
        <v>0</v>
      </c>
    </row>
    <row r="105" spans="1:11" ht="15" hidden="1" thickBot="1">
      <c r="A105" s="614"/>
      <c r="B105" s="613"/>
      <c r="C105" s="612"/>
      <c r="D105" s="593"/>
      <c r="E105" s="584">
        <v>0</v>
      </c>
      <c r="F105" s="583">
        <v>0</v>
      </c>
      <c r="G105" s="583">
        <v>0</v>
      </c>
      <c r="H105" s="583">
        <v>0</v>
      </c>
      <c r="I105" s="582">
        <v>0</v>
      </c>
      <c r="J105" s="528">
        <f>+E105+F105-G105-H105-I105</f>
        <v>0</v>
      </c>
      <c r="K105" s="578">
        <v>0</v>
      </c>
    </row>
    <row r="106" spans="1:11" ht="15" hidden="1" thickBot="1">
      <c r="A106" s="614"/>
      <c r="B106" s="613"/>
      <c r="C106" s="612"/>
      <c r="D106" s="593"/>
      <c r="E106" s="584">
        <v>0</v>
      </c>
      <c r="F106" s="583">
        <v>0</v>
      </c>
      <c r="G106" s="583">
        <v>0</v>
      </c>
      <c r="H106" s="583">
        <v>0</v>
      </c>
      <c r="I106" s="582">
        <v>0</v>
      </c>
      <c r="J106" s="528">
        <f>+E106+F106-G106-H106-I106</f>
        <v>0</v>
      </c>
      <c r="K106" s="578">
        <v>0</v>
      </c>
    </row>
    <row r="107" spans="1:11" ht="15" hidden="1" thickBot="1">
      <c r="A107" s="614"/>
      <c r="B107" s="613"/>
      <c r="C107" s="612"/>
      <c r="D107" s="593"/>
      <c r="E107" s="584">
        <v>0</v>
      </c>
      <c r="F107" s="583">
        <v>0</v>
      </c>
      <c r="G107" s="583">
        <v>0</v>
      </c>
      <c r="H107" s="583">
        <v>0</v>
      </c>
      <c r="I107" s="582">
        <v>0</v>
      </c>
      <c r="J107" s="528">
        <f>+E107+F107-G107-H107-I107</f>
        <v>0</v>
      </c>
      <c r="K107" s="578">
        <v>0</v>
      </c>
    </row>
    <row r="108" spans="1:11" ht="15" hidden="1" thickBot="1">
      <c r="A108" s="611"/>
      <c r="B108" s="610"/>
      <c r="C108" s="609"/>
      <c r="D108" s="591"/>
      <c r="E108" s="581">
        <v>0</v>
      </c>
      <c r="F108" s="580">
        <v>0</v>
      </c>
      <c r="G108" s="580">
        <v>0</v>
      </c>
      <c r="H108" s="580">
        <v>0</v>
      </c>
      <c r="I108" s="579">
        <v>0</v>
      </c>
      <c r="J108" s="528">
        <f>+E108+F108-G108-H108-I108</f>
        <v>0</v>
      </c>
      <c r="K108" s="578">
        <v>0</v>
      </c>
    </row>
    <row r="109" spans="1:11" ht="15" thickBot="1" thickTop="1">
      <c r="A109" s="926" t="s">
        <v>637</v>
      </c>
      <c r="B109" s="927"/>
      <c r="C109" s="927"/>
      <c r="D109" s="928"/>
      <c r="E109" s="557">
        <f aca="true" t="shared" si="3" ref="E109:K109">SUM(E9:E108)</f>
        <v>0</v>
      </c>
      <c r="F109" s="556">
        <f t="shared" si="3"/>
        <v>0</v>
      </c>
      <c r="G109" s="556">
        <f t="shared" si="3"/>
        <v>0</v>
      </c>
      <c r="H109" s="556">
        <f t="shared" si="3"/>
        <v>0</v>
      </c>
      <c r="I109" s="555">
        <f t="shared" si="3"/>
        <v>0</v>
      </c>
      <c r="J109" s="577">
        <f t="shared" si="3"/>
        <v>0</v>
      </c>
      <c r="K109" s="576">
        <f t="shared" si="3"/>
        <v>0</v>
      </c>
    </row>
    <row r="110" spans="1:12" ht="45" customHeight="1" thickBot="1" thickTop="1">
      <c r="A110" s="481"/>
      <c r="B110" s="481"/>
      <c r="C110" s="481"/>
      <c r="D110" s="480"/>
      <c r="E110" s="929" t="s">
        <v>592</v>
      </c>
      <c r="F110" s="930"/>
      <c r="G110" s="930"/>
      <c r="H110" s="930"/>
      <c r="I110" s="931"/>
      <c r="J110" s="575">
        <v>0</v>
      </c>
      <c r="K110" s="479"/>
      <c r="L110" s="418"/>
    </row>
    <row r="111" spans="1:12" ht="45" customHeight="1" thickBot="1" thickTop="1">
      <c r="A111" s="476"/>
      <c r="B111" s="476"/>
      <c r="C111" s="476"/>
      <c r="D111" s="478"/>
      <c r="E111" s="929" t="s">
        <v>591</v>
      </c>
      <c r="F111" s="930"/>
      <c r="G111" s="930"/>
      <c r="H111" s="930"/>
      <c r="I111" s="931"/>
      <c r="J111" s="550">
        <f>+J109-J110</f>
        <v>0</v>
      </c>
      <c r="K111" s="477"/>
      <c r="L111" s="443" t="s">
        <v>87</v>
      </c>
    </row>
    <row r="112" spans="1:11" ht="15" customHeight="1" thickTop="1">
      <c r="A112" s="476"/>
      <c r="B112" s="476"/>
      <c r="C112" s="476"/>
      <c r="D112" s="476"/>
      <c r="E112" s="465"/>
      <c r="F112" s="465"/>
      <c r="G112" s="465"/>
      <c r="H112" s="465"/>
      <c r="I112" s="465"/>
      <c r="J112" s="475"/>
      <c r="K112" s="474"/>
    </row>
    <row r="113" spans="1:11" ht="14.25">
      <c r="A113" s="924" t="s">
        <v>590</v>
      </c>
      <c r="B113" s="924"/>
      <c r="C113" s="924"/>
      <c r="D113" s="924"/>
      <c r="E113" s="924"/>
      <c r="F113" s="924"/>
      <c r="G113" s="924"/>
      <c r="H113" s="924"/>
      <c r="I113" s="924"/>
      <c r="J113" s="924"/>
      <c r="K113" s="924"/>
    </row>
    <row r="114" spans="1:11" ht="14.25">
      <c r="A114" s="909" t="s">
        <v>589</v>
      </c>
      <c r="B114" s="909"/>
      <c r="C114" s="909"/>
      <c r="D114" s="909"/>
      <c r="E114" s="909"/>
      <c r="F114" s="909"/>
      <c r="G114" s="909"/>
      <c r="H114" s="909"/>
      <c r="I114" s="909"/>
      <c r="J114" s="909"/>
      <c r="K114" s="463"/>
    </row>
    <row r="115" spans="1:11" ht="14.25">
      <c r="A115" s="431"/>
      <c r="B115" s="431"/>
      <c r="C115" s="431"/>
      <c r="D115" s="431"/>
      <c r="E115" s="431"/>
      <c r="F115" s="431"/>
      <c r="G115" s="431"/>
      <c r="H115" s="431"/>
      <c r="I115" s="431"/>
      <c r="J115" s="431"/>
      <c r="K115" s="431"/>
    </row>
    <row r="116" spans="1:11" ht="14.25">
      <c r="A116" s="431"/>
      <c r="B116" s="431"/>
      <c r="C116" s="431"/>
      <c r="D116" s="431"/>
      <c r="E116" s="431"/>
      <c r="F116" s="431"/>
      <c r="G116" s="431"/>
      <c r="H116" s="431"/>
      <c r="I116" s="431"/>
      <c r="J116" s="431"/>
      <c r="K116" s="431"/>
    </row>
    <row r="117" spans="1:11" ht="14.25">
      <c r="A117" s="431"/>
      <c r="B117" s="431"/>
      <c r="C117" s="431"/>
      <c r="D117" s="431"/>
      <c r="E117" s="431"/>
      <c r="F117" s="431"/>
      <c r="G117" s="431"/>
      <c r="H117" s="431"/>
      <c r="I117" s="431"/>
      <c r="J117" s="431"/>
      <c r="K117" s="431"/>
    </row>
    <row r="118" spans="1:11" ht="14.25">
      <c r="A118" s="431"/>
      <c r="B118" s="431"/>
      <c r="C118" s="431"/>
      <c r="D118" s="431"/>
      <c r="E118" s="431"/>
      <c r="F118" s="431"/>
      <c r="G118" s="431"/>
      <c r="H118" s="431"/>
      <c r="I118" s="431"/>
      <c r="J118" s="431"/>
      <c r="K118" s="431"/>
    </row>
    <row r="119" spans="1:11" ht="14.25">
      <c r="A119" s="431"/>
      <c r="B119" s="431"/>
      <c r="C119" s="431"/>
      <c r="D119" s="431"/>
      <c r="E119" s="431"/>
      <c r="F119" s="431"/>
      <c r="G119" s="431"/>
      <c r="H119" s="431"/>
      <c r="I119" s="431"/>
      <c r="J119" s="431"/>
      <c r="K119" s="431"/>
    </row>
    <row r="120" spans="1:11" ht="14.25">
      <c r="A120" s="431"/>
      <c r="B120" s="431"/>
      <c r="C120" s="431"/>
      <c r="D120" s="431"/>
      <c r="E120" s="431"/>
      <c r="F120" s="431"/>
      <c r="G120" s="431"/>
      <c r="H120" s="431"/>
      <c r="I120" s="431"/>
      <c r="J120" s="431"/>
      <c r="K120" s="431"/>
    </row>
    <row r="121" spans="1:11" ht="14.25">
      <c r="A121" s="431"/>
      <c r="B121" s="431"/>
      <c r="C121" s="431"/>
      <c r="D121" s="431"/>
      <c r="E121" s="431"/>
      <c r="F121" s="431"/>
      <c r="G121" s="431"/>
      <c r="H121" s="431"/>
      <c r="I121" s="431"/>
      <c r="J121" s="431"/>
      <c r="K121" s="431"/>
    </row>
    <row r="122" spans="1:11" ht="14.25">
      <c r="A122" s="431"/>
      <c r="B122" s="431"/>
      <c r="C122" s="431"/>
      <c r="D122" s="431"/>
      <c r="E122" s="431"/>
      <c r="F122" s="431"/>
      <c r="G122" s="431"/>
      <c r="H122" s="431"/>
      <c r="I122" s="431"/>
      <c r="J122" s="431"/>
      <c r="K122" s="431"/>
    </row>
    <row r="123" spans="1:11" ht="14.25">
      <c r="A123" s="431"/>
      <c r="B123" s="431"/>
      <c r="C123" s="431"/>
      <c r="D123" s="431"/>
      <c r="E123" s="431"/>
      <c r="F123" s="431"/>
      <c r="G123" s="431"/>
      <c r="H123" s="431"/>
      <c r="I123" s="431"/>
      <c r="J123" s="431"/>
      <c r="K123" s="431"/>
    </row>
    <row r="124" spans="1:11" ht="14.25">
      <c r="A124" s="431"/>
      <c r="B124" s="431"/>
      <c r="C124" s="431"/>
      <c r="D124" s="431"/>
      <c r="E124" s="431"/>
      <c r="F124" s="431"/>
      <c r="G124" s="431"/>
      <c r="H124" s="431"/>
      <c r="I124" s="431"/>
      <c r="J124" s="431"/>
      <c r="K124" s="431"/>
    </row>
  </sheetData>
  <sheetProtection password="D3C7" sheet="1"/>
  <mergeCells count="11">
    <mergeCell ref="A114:J114"/>
    <mergeCell ref="A109:D109"/>
    <mergeCell ref="E110:I110"/>
    <mergeCell ref="E111:I111"/>
    <mergeCell ref="A2:K2"/>
    <mergeCell ref="A3:K3"/>
    <mergeCell ref="A4:K4"/>
    <mergeCell ref="A5:K5"/>
    <mergeCell ref="A113:K113"/>
    <mergeCell ref="A1:K1"/>
    <mergeCell ref="A6:K6"/>
  </mergeCells>
  <conditionalFormatting sqref="E9:H109">
    <cfRule type="cellIs" priority="4" dxfId="54" operator="lessThan" stopIfTrue="1">
      <formula>0</formula>
    </cfRule>
  </conditionalFormatting>
  <conditionalFormatting sqref="K9:K109">
    <cfRule type="cellIs" priority="3" dxfId="54" operator="lessThan" stopIfTrue="1">
      <formula>0</formula>
    </cfRule>
  </conditionalFormatting>
  <conditionalFormatting sqref="J110">
    <cfRule type="cellIs" priority="2" dxfId="54" operator="lessThan" stopIfTrue="1">
      <formula>0</formula>
    </cfRule>
  </conditionalFormatting>
  <conditionalFormatting sqref="J9:J111">
    <cfRule type="cellIs" priority="1" dxfId="54" operator="lessThan" stopIfTrue="1">
      <formula>0</formula>
    </cfRule>
  </conditionalFormatting>
  <dataValidations count="2">
    <dataValidation type="decimal" allowBlank="1" showInputMessage="1" showErrorMessage="1" sqref="J110:J111">
      <formula1>-9999999999999990000</formula1>
      <formula2>9.99999999999999E+22</formula2>
    </dataValidation>
    <dataValidation type="decimal" allowBlank="1" showInputMessage="1" showErrorMessage="1" sqref="E9:K109">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H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94"/>
      <c r="B1" s="694"/>
      <c r="C1" s="694"/>
    </row>
    <row r="2" spans="1:3" ht="24.75" customHeight="1">
      <c r="A2" s="695" t="s">
        <v>0</v>
      </c>
      <c r="B2" s="708"/>
      <c r="C2" s="709"/>
    </row>
    <row r="3" spans="1:3" ht="14.25">
      <c r="A3" s="698" t="s">
        <v>48</v>
      </c>
      <c r="B3" s="698"/>
      <c r="C3" s="698"/>
    </row>
    <row r="4" spans="1:3" ht="18">
      <c r="A4" s="710"/>
      <c r="B4" s="711"/>
      <c r="C4" s="711"/>
    </row>
    <row r="5" spans="1:3" ht="37.5" customHeight="1">
      <c r="A5" s="719" t="s">
        <v>49</v>
      </c>
      <c r="B5" s="719"/>
      <c r="C5" s="719"/>
    </row>
    <row r="6" spans="1:3" ht="21" customHeight="1" thickBot="1">
      <c r="A6" s="712"/>
      <c r="B6" s="713"/>
      <c r="C6" s="713"/>
    </row>
    <row r="7" spans="1:3" ht="15" thickBot="1" thickTop="1">
      <c r="A7" s="706" t="s">
        <v>50</v>
      </c>
      <c r="B7" s="707"/>
      <c r="C7" s="61"/>
    </row>
    <row r="8" spans="1:4" ht="15.75" thickTop="1">
      <c r="A8" s="62" t="s">
        <v>6</v>
      </c>
      <c r="B8" s="63" t="s">
        <v>51</v>
      </c>
      <c r="C8" s="89">
        <v>0</v>
      </c>
      <c r="D8" s="207" t="s">
        <v>480</v>
      </c>
    </row>
    <row r="9" spans="1:4" ht="15">
      <c r="A9" s="62" t="s">
        <v>6</v>
      </c>
      <c r="B9" s="63" t="s">
        <v>52</v>
      </c>
      <c r="C9" s="89">
        <v>0</v>
      </c>
      <c r="D9" s="207" t="s">
        <v>480</v>
      </c>
    </row>
    <row r="10" spans="1:4" ht="15">
      <c r="A10" s="62" t="s">
        <v>6</v>
      </c>
      <c r="B10" s="64" t="s">
        <v>53</v>
      </c>
      <c r="C10" s="58">
        <v>0</v>
      </c>
      <c r="D10" s="207" t="s">
        <v>480</v>
      </c>
    </row>
    <row r="11" spans="1:4" ht="15">
      <c r="A11" s="62" t="s">
        <v>8</v>
      </c>
      <c r="B11" s="64" t="s">
        <v>54</v>
      </c>
      <c r="C11" s="58">
        <v>0</v>
      </c>
      <c r="D11" s="207" t="s">
        <v>480</v>
      </c>
    </row>
    <row r="12" spans="1:4" ht="15">
      <c r="A12" s="62" t="s">
        <v>8</v>
      </c>
      <c r="B12" s="64" t="s">
        <v>486</v>
      </c>
      <c r="C12" s="58">
        <v>0</v>
      </c>
      <c r="D12" s="207" t="s">
        <v>480</v>
      </c>
    </row>
    <row r="13" spans="1:4" ht="15">
      <c r="A13" s="62" t="s">
        <v>6</v>
      </c>
      <c r="B13" s="64" t="s">
        <v>485</v>
      </c>
      <c r="C13" s="58">
        <v>0</v>
      </c>
      <c r="D13" s="207" t="s">
        <v>480</v>
      </c>
    </row>
    <row r="14" spans="1:4" ht="15">
      <c r="A14" s="62" t="s">
        <v>6</v>
      </c>
      <c r="B14" s="64" t="s">
        <v>484</v>
      </c>
      <c r="C14" s="58">
        <v>0</v>
      </c>
      <c r="D14" s="207" t="s">
        <v>480</v>
      </c>
    </row>
    <row r="15" spans="1:3" ht="28.5">
      <c r="A15" s="65" t="s">
        <v>59</v>
      </c>
      <c r="B15" s="63" t="s">
        <v>60</v>
      </c>
      <c r="C15" s="81">
        <f>+C8+C9+C10-C11-C12+C13+C14</f>
        <v>0</v>
      </c>
    </row>
    <row r="16" spans="1:3" ht="15">
      <c r="A16" s="66"/>
      <c r="B16" s="64"/>
      <c r="C16" s="49"/>
    </row>
    <row r="17" spans="1:4" ht="15">
      <c r="A17" s="62" t="s">
        <v>61</v>
      </c>
      <c r="B17" s="64" t="s">
        <v>62</v>
      </c>
      <c r="C17" s="58">
        <v>0</v>
      </c>
      <c r="D17" s="400" t="s">
        <v>480</v>
      </c>
    </row>
    <row r="18" spans="1:4" ht="15">
      <c r="A18" s="62" t="s">
        <v>63</v>
      </c>
      <c r="B18" s="64" t="s">
        <v>64</v>
      </c>
      <c r="C18" s="58">
        <v>0</v>
      </c>
      <c r="D18" s="400" t="s">
        <v>480</v>
      </c>
    </row>
    <row r="19" spans="1:4" ht="15">
      <c r="A19" s="62" t="s">
        <v>63</v>
      </c>
      <c r="B19" s="64" t="s">
        <v>483</v>
      </c>
      <c r="C19" s="58">
        <v>0</v>
      </c>
      <c r="D19" s="400" t="s">
        <v>480</v>
      </c>
    </row>
    <row r="20" spans="1:4" ht="15">
      <c r="A20" s="62" t="s">
        <v>61</v>
      </c>
      <c r="B20" s="64" t="s">
        <v>482</v>
      </c>
      <c r="C20" s="58">
        <v>0</v>
      </c>
      <c r="D20" s="400" t="s">
        <v>480</v>
      </c>
    </row>
    <row r="21" spans="1:4" ht="15">
      <c r="A21" s="62" t="s">
        <v>61</v>
      </c>
      <c r="B21" s="64" t="s">
        <v>481</v>
      </c>
      <c r="C21" s="58">
        <v>0</v>
      </c>
      <c r="D21" s="400" t="s">
        <v>480</v>
      </c>
    </row>
    <row r="22" spans="1:5" ht="15">
      <c r="A22" s="62" t="s">
        <v>63</v>
      </c>
      <c r="B22" s="409" t="s">
        <v>101</v>
      </c>
      <c r="C22" s="58">
        <v>0</v>
      </c>
      <c r="D22" s="88" t="s">
        <v>87</v>
      </c>
      <c r="E22" s="207" t="s">
        <v>480</v>
      </c>
    </row>
    <row r="23" spans="1:4" ht="15.75" thickBot="1">
      <c r="A23" s="67" t="s">
        <v>59</v>
      </c>
      <c r="B23" s="87" t="s">
        <v>102</v>
      </c>
      <c r="C23" s="82">
        <f>+C15+C17-C18-C19+C20+C21-C22</f>
        <v>0</v>
      </c>
      <c r="D23" s="88"/>
    </row>
    <row r="24" spans="1:3" ht="25.5" customHeight="1" thickBot="1" thickTop="1">
      <c r="A24" s="68"/>
      <c r="B24" s="64"/>
      <c r="C24" s="68"/>
    </row>
    <row r="25" spans="1:3" ht="15" thickBot="1" thickTop="1">
      <c r="A25" s="720" t="s">
        <v>67</v>
      </c>
      <c r="B25" s="721"/>
      <c r="C25" s="61"/>
    </row>
    <row r="26" spans="1:3" ht="15" thickTop="1">
      <c r="A26" s="69"/>
      <c r="B26" s="70"/>
      <c r="C26" s="49"/>
    </row>
    <row r="27" spans="1:4" ht="14.25">
      <c r="A27" s="71" t="s">
        <v>103</v>
      </c>
      <c r="B27" s="70"/>
      <c r="C27" s="235"/>
      <c r="D27" s="88" t="s">
        <v>91</v>
      </c>
    </row>
    <row r="28" spans="1:5" ht="14.25">
      <c r="A28" s="69"/>
      <c r="B28" s="394" t="s">
        <v>104</v>
      </c>
      <c r="C28" s="58">
        <v>0</v>
      </c>
      <c r="D28" s="88" t="s">
        <v>93</v>
      </c>
      <c r="E28" s="400" t="s">
        <v>480</v>
      </c>
    </row>
    <row r="29" spans="1:7" ht="14.25">
      <c r="A29" s="69"/>
      <c r="B29" s="395" t="s">
        <v>464</v>
      </c>
      <c r="C29" s="235">
        <v>0</v>
      </c>
      <c r="D29" s="88" t="s">
        <v>465</v>
      </c>
      <c r="G29" s="400" t="s">
        <v>480</v>
      </c>
    </row>
    <row r="30" spans="1:5" ht="15" customHeight="1">
      <c r="A30" s="69"/>
      <c r="B30" s="395" t="s">
        <v>500</v>
      </c>
      <c r="C30" s="58">
        <v>0</v>
      </c>
      <c r="D30" s="88" t="s">
        <v>95</v>
      </c>
      <c r="E30" s="400" t="s">
        <v>480</v>
      </c>
    </row>
    <row r="31" spans="1:5" ht="14.25">
      <c r="A31" s="69"/>
      <c r="B31" s="395" t="s">
        <v>467</v>
      </c>
      <c r="C31" s="58">
        <v>0</v>
      </c>
      <c r="D31" s="88" t="s">
        <v>95</v>
      </c>
      <c r="E31" s="400" t="s">
        <v>480</v>
      </c>
    </row>
    <row r="32" spans="1:8" ht="14.25">
      <c r="A32" s="69"/>
      <c r="B32" s="395" t="s">
        <v>468</v>
      </c>
      <c r="C32" s="58">
        <v>0</v>
      </c>
      <c r="D32" s="88" t="s">
        <v>95</v>
      </c>
      <c r="E32" s="400" t="s">
        <v>480</v>
      </c>
      <c r="H32" s="400"/>
    </row>
    <row r="33" spans="1:5" ht="14.25">
      <c r="A33" s="69"/>
      <c r="B33" s="395" t="s">
        <v>469</v>
      </c>
      <c r="C33" s="58">
        <v>0</v>
      </c>
      <c r="D33" s="88" t="s">
        <v>95</v>
      </c>
      <c r="E33" s="400" t="s">
        <v>638</v>
      </c>
    </row>
    <row r="34" spans="1:4" ht="14.25">
      <c r="A34" s="69"/>
      <c r="B34" s="73" t="s">
        <v>69</v>
      </c>
      <c r="C34" s="379">
        <f>+SUM(C28:C33)</f>
        <v>0</v>
      </c>
      <c r="D34" s="616" t="s">
        <v>619</v>
      </c>
    </row>
    <row r="35" spans="1:3" ht="14.25">
      <c r="A35" s="13"/>
      <c r="B35" s="64"/>
      <c r="C35" s="83"/>
    </row>
    <row r="36" spans="1:3" ht="14.25">
      <c r="A36" s="71" t="s">
        <v>70</v>
      </c>
      <c r="B36" s="64"/>
      <c r="C36" s="83"/>
    </row>
    <row r="37" spans="1:4" ht="14.25">
      <c r="A37" s="13" t="s">
        <v>71</v>
      </c>
      <c r="B37" s="64"/>
      <c r="C37" s="91">
        <v>0</v>
      </c>
      <c r="D37" s="400" t="s">
        <v>480</v>
      </c>
    </row>
    <row r="38" spans="1:4" ht="14.25">
      <c r="A38" s="13" t="s">
        <v>72</v>
      </c>
      <c r="B38" s="64"/>
      <c r="C38" s="91">
        <v>0</v>
      </c>
      <c r="D38" s="400" t="s">
        <v>480</v>
      </c>
    </row>
    <row r="39" spans="1:4" ht="14.25">
      <c r="A39" s="13" t="s">
        <v>73</v>
      </c>
      <c r="B39" s="64"/>
      <c r="C39" s="91">
        <v>0</v>
      </c>
      <c r="D39" s="400" t="s">
        <v>480</v>
      </c>
    </row>
    <row r="40" spans="1:4" ht="14.25">
      <c r="A40" s="13" t="s">
        <v>74</v>
      </c>
      <c r="B40" s="64"/>
      <c r="C40" s="91">
        <v>0</v>
      </c>
      <c r="D40" s="400" t="s">
        <v>480</v>
      </c>
    </row>
    <row r="41" spans="1:4" ht="14.25">
      <c r="A41" s="13" t="s">
        <v>470</v>
      </c>
      <c r="B41" s="64"/>
      <c r="C41" s="92">
        <v>0</v>
      </c>
      <c r="D41" s="400" t="s">
        <v>480</v>
      </c>
    </row>
    <row r="42" spans="1:4" ht="14.25">
      <c r="A42" s="13"/>
      <c r="B42" s="73" t="s">
        <v>76</v>
      </c>
      <c r="C42" s="81">
        <f>+SUM(C37:C41)</f>
        <v>0</v>
      </c>
      <c r="D42" s="616" t="s">
        <v>618</v>
      </c>
    </row>
    <row r="43" spans="1:3" ht="14.25">
      <c r="A43" s="13"/>
      <c r="B43" s="73"/>
      <c r="C43" s="84"/>
    </row>
    <row r="44" spans="1:3" ht="14.25">
      <c r="A44" s="74" t="s">
        <v>77</v>
      </c>
      <c r="B44" s="73"/>
      <c r="C44" s="85"/>
    </row>
    <row r="45" spans="1:4" ht="14.25">
      <c r="A45" s="13"/>
      <c r="B45" s="73" t="s">
        <v>78</v>
      </c>
      <c r="C45" s="89">
        <v>0</v>
      </c>
      <c r="D45" s="400" t="s">
        <v>627</v>
      </c>
    </row>
    <row r="46" spans="1:4" ht="14.25">
      <c r="A46" s="13"/>
      <c r="B46" s="73" t="s">
        <v>79</v>
      </c>
      <c r="C46" s="81">
        <f>+C23-C34-C42-C45</f>
        <v>0</v>
      </c>
      <c r="D46" s="616" t="s">
        <v>617</v>
      </c>
    </row>
    <row r="47" spans="1:5" ht="15" customHeight="1">
      <c r="A47" s="13"/>
      <c r="B47" s="420" t="s">
        <v>499</v>
      </c>
      <c r="C47" s="522">
        <v>0</v>
      </c>
      <c r="D47" s="88" t="s">
        <v>97</v>
      </c>
      <c r="E47" s="400" t="s">
        <v>480</v>
      </c>
    </row>
    <row r="48" spans="1:4" ht="15" thickBot="1">
      <c r="A48" s="722" t="s">
        <v>105</v>
      </c>
      <c r="B48" s="723"/>
      <c r="C48" s="724"/>
      <c r="D48" s="88" t="s">
        <v>99</v>
      </c>
    </row>
    <row r="49" spans="1:3" ht="25.5" customHeight="1" thickBot="1" thickTop="1">
      <c r="A49" s="94"/>
      <c r="B49" s="95"/>
      <c r="C49" s="94"/>
    </row>
    <row r="50" spans="1:4" ht="15" thickBot="1" thickTop="1">
      <c r="A50" s="720" t="s">
        <v>616</v>
      </c>
      <c r="B50" s="721"/>
      <c r="C50" s="75"/>
      <c r="D50" s="88"/>
    </row>
    <row r="51" spans="1:4" ht="15" thickTop="1">
      <c r="A51" s="725" t="s">
        <v>615</v>
      </c>
      <c r="B51" s="934"/>
      <c r="C51" s="58">
        <v>0</v>
      </c>
      <c r="D51" s="400" t="s">
        <v>626</v>
      </c>
    </row>
    <row r="52" spans="1:4" ht="14.25">
      <c r="A52" s="932" t="s">
        <v>80</v>
      </c>
      <c r="B52" s="933"/>
      <c r="C52" s="58">
        <v>0</v>
      </c>
      <c r="D52" s="400" t="s">
        <v>625</v>
      </c>
    </row>
    <row r="53" spans="1:4" ht="14.25">
      <c r="A53" s="932" t="s">
        <v>614</v>
      </c>
      <c r="B53" s="933"/>
      <c r="C53" s="58">
        <v>0</v>
      </c>
      <c r="D53" s="400" t="s">
        <v>624</v>
      </c>
    </row>
    <row r="54" spans="1:4" ht="14.25">
      <c r="A54" s="932" t="s">
        <v>613</v>
      </c>
      <c r="B54" s="933"/>
      <c r="C54" s="58">
        <v>0</v>
      </c>
      <c r="D54" s="400" t="s">
        <v>623</v>
      </c>
    </row>
    <row r="55" spans="1:3" ht="14.25" hidden="1">
      <c r="A55" s="13"/>
      <c r="B55" s="64"/>
      <c r="C55" s="58"/>
    </row>
    <row r="56" spans="1:3" ht="14.25" hidden="1">
      <c r="A56" s="13"/>
      <c r="B56" s="64"/>
      <c r="C56" s="58"/>
    </row>
    <row r="57" spans="1:3" ht="15" thickBot="1">
      <c r="A57" s="714" t="s">
        <v>86</v>
      </c>
      <c r="B57" s="715"/>
      <c r="C57" s="408">
        <f>C51+C52+C53+C54</f>
        <v>0</v>
      </c>
    </row>
    <row r="58" spans="1:3" ht="15" thickTop="1">
      <c r="A58" s="76"/>
      <c r="B58" s="77"/>
      <c r="C58" s="42"/>
    </row>
    <row r="59" spans="1:3" ht="26.25" customHeight="1">
      <c r="A59" s="78" t="s">
        <v>87</v>
      </c>
      <c r="B59" s="716" t="s">
        <v>88</v>
      </c>
      <c r="C59" s="716"/>
    </row>
    <row r="60" spans="1:3" ht="15.75">
      <c r="A60" s="78" t="s">
        <v>91</v>
      </c>
      <c r="B60" s="630" t="s">
        <v>92</v>
      </c>
      <c r="C60" s="631"/>
    </row>
    <row r="61" spans="1:3" ht="90.75" customHeight="1">
      <c r="A61" s="78" t="s">
        <v>93</v>
      </c>
      <c r="B61" s="716" t="s">
        <v>94</v>
      </c>
      <c r="C61" s="716"/>
    </row>
    <row r="62" spans="1:3" ht="79.5" customHeight="1">
      <c r="A62" s="78" t="s">
        <v>95</v>
      </c>
      <c r="B62" s="716" t="s">
        <v>96</v>
      </c>
      <c r="C62" s="716"/>
    </row>
    <row r="63" spans="1:3" ht="15.75">
      <c r="A63" s="78" t="s">
        <v>97</v>
      </c>
      <c r="B63" s="718" t="s">
        <v>498</v>
      </c>
      <c r="C63" s="718"/>
    </row>
    <row r="64" spans="1:3" ht="39" customHeight="1">
      <c r="A64" s="78" t="s">
        <v>99</v>
      </c>
      <c r="B64" s="718" t="s">
        <v>497</v>
      </c>
      <c r="C64" s="718"/>
    </row>
  </sheetData>
  <sheetProtection password="D3C7" sheet="1"/>
  <mergeCells count="20">
    <mergeCell ref="A1:C1"/>
    <mergeCell ref="A2:C2"/>
    <mergeCell ref="A3:C3"/>
    <mergeCell ref="A4:C4"/>
    <mergeCell ref="A5:C5"/>
    <mergeCell ref="A6:C6"/>
    <mergeCell ref="A7:B7"/>
    <mergeCell ref="A25:B25"/>
    <mergeCell ref="A48:C48"/>
    <mergeCell ref="A50:B50"/>
    <mergeCell ref="A51:B51"/>
    <mergeCell ref="A57:B57"/>
    <mergeCell ref="B59:C59"/>
    <mergeCell ref="B61:C61"/>
    <mergeCell ref="B62:C62"/>
    <mergeCell ref="B63:C63"/>
    <mergeCell ref="B64:C64"/>
    <mergeCell ref="A52:B52"/>
    <mergeCell ref="A53:B53"/>
    <mergeCell ref="A54:B54"/>
  </mergeCells>
  <conditionalFormatting sqref="C52">
    <cfRule type="cellIs" priority="10" dxfId="54" operator="greaterThan" stopIfTrue="1">
      <formula>$C$42</formula>
    </cfRule>
  </conditionalFormatting>
  <conditionalFormatting sqref="C53">
    <cfRule type="cellIs" priority="9" dxfId="54" operator="greaterThan" stopIfTrue="1">
      <formula>$C$45</formula>
    </cfRule>
  </conditionalFormatting>
  <conditionalFormatting sqref="C54">
    <cfRule type="cellIs" priority="8" dxfId="54" operator="greaterThan" stopIfTrue="1">
      <formula>$C$46</formula>
    </cfRule>
  </conditionalFormatting>
  <conditionalFormatting sqref="C56">
    <cfRule type="cellIs" priority="7" dxfId="54" operator="greaterThan" stopIfTrue="1">
      <formula>$C$41</formula>
    </cfRule>
  </conditionalFormatting>
  <conditionalFormatting sqref="C51">
    <cfRule type="cellIs" priority="6" dxfId="54" operator="greaterThan" stopIfTrue="1">
      <formula>$C$34</formula>
    </cfRule>
  </conditionalFormatting>
  <conditionalFormatting sqref="C34">
    <cfRule type="cellIs" priority="5" dxfId="54" operator="lessThan" stopIfTrue="1">
      <formula>$C$51</formula>
    </cfRule>
  </conditionalFormatting>
  <conditionalFormatting sqref="C42">
    <cfRule type="cellIs" priority="4" dxfId="54" operator="lessThan" stopIfTrue="1">
      <formula>$C$52</formula>
    </cfRule>
  </conditionalFormatting>
  <conditionalFormatting sqref="C45">
    <cfRule type="cellIs" priority="3" dxfId="54" operator="lessThan" stopIfTrue="1">
      <formula>$C$53</formula>
    </cfRule>
  </conditionalFormatting>
  <conditionalFormatting sqref="C46">
    <cfRule type="cellIs" priority="2" dxfId="54" operator="lessThan" stopIfTrue="1">
      <formula>$C$54</formula>
    </cfRule>
  </conditionalFormatting>
  <conditionalFormatting sqref="C10:C14 C17:C22 C28:C33 C37:C41 C45 C47 C51:C54">
    <cfRule type="cellIs" priority="1" dxfId="54" operator="lessThan" stopIfTrue="1">
      <formula>0</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M1"/>
    </sheetView>
  </sheetViews>
  <sheetFormatPr defaultColWidth="9.140625" defaultRowHeight="15"/>
  <cols>
    <col min="1" max="1" width="20.7109375" style="180" customWidth="1"/>
    <col min="2" max="2" width="50.7109375" style="180" customWidth="1"/>
    <col min="3" max="8" width="15.7109375" style="180" customWidth="1"/>
    <col min="9" max="9" width="9.140625" style="430" customWidth="1"/>
    <col min="10" max="16384" width="9.140625" style="180" customWidth="1"/>
  </cols>
  <sheetData>
    <row r="1" spans="1:8" ht="14.25">
      <c r="A1" s="886"/>
      <c r="B1" s="886"/>
      <c r="C1" s="886"/>
      <c r="D1" s="886"/>
      <c r="E1" s="886"/>
      <c r="F1" s="886"/>
      <c r="G1" s="886"/>
      <c r="H1" s="886"/>
    </row>
    <row r="2" spans="1:8" ht="24.75" customHeight="1">
      <c r="A2" s="881" t="s">
        <v>0</v>
      </c>
      <c r="B2" s="882"/>
      <c r="C2" s="882"/>
      <c r="D2" s="882"/>
      <c r="E2" s="882"/>
      <c r="F2" s="882"/>
      <c r="G2" s="882"/>
      <c r="H2" s="883"/>
    </row>
    <row r="3" spans="1:8" ht="14.25">
      <c r="A3" s="884" t="s">
        <v>557</v>
      </c>
      <c r="B3" s="884"/>
      <c r="C3" s="884"/>
      <c r="D3" s="884"/>
      <c r="E3" s="884"/>
      <c r="F3" s="884"/>
      <c r="G3" s="884"/>
      <c r="H3" s="884"/>
    </row>
    <row r="4" spans="1:9" ht="21">
      <c r="A4" s="887" t="s">
        <v>556</v>
      </c>
      <c r="B4" s="887"/>
      <c r="C4" s="887"/>
      <c r="D4" s="887"/>
      <c r="E4" s="887"/>
      <c r="F4" s="887"/>
      <c r="G4" s="887"/>
      <c r="H4" s="887"/>
      <c r="I4" s="430" t="s">
        <v>383</v>
      </c>
    </row>
    <row r="5" spans="1:8" ht="21">
      <c r="A5" s="887" t="s">
        <v>555</v>
      </c>
      <c r="B5" s="887"/>
      <c r="C5" s="887"/>
      <c r="D5" s="887"/>
      <c r="E5" s="887"/>
      <c r="F5" s="887"/>
      <c r="G5" s="887"/>
      <c r="H5" s="887"/>
    </row>
    <row r="6" spans="1:8" ht="15" thickBot="1">
      <c r="A6" s="888"/>
      <c r="B6" s="888"/>
      <c r="C6" s="888"/>
      <c r="D6" s="888"/>
      <c r="E6" s="888"/>
      <c r="F6" s="888"/>
      <c r="G6" s="888"/>
      <c r="H6" s="888"/>
    </row>
    <row r="7" spans="1:9" s="431" customFormat="1" ht="117.75" customHeight="1" thickTop="1">
      <c r="A7" s="459" t="s">
        <v>554</v>
      </c>
      <c r="B7" s="460" t="s">
        <v>553</v>
      </c>
      <c r="C7" s="458" t="s">
        <v>552</v>
      </c>
      <c r="D7" s="459" t="s">
        <v>551</v>
      </c>
      <c r="E7" s="458" t="s">
        <v>550</v>
      </c>
      <c r="F7" s="459" t="s">
        <v>549</v>
      </c>
      <c r="G7" s="458" t="s">
        <v>548</v>
      </c>
      <c r="H7" s="457" t="s">
        <v>547</v>
      </c>
      <c r="I7" s="456" t="s">
        <v>546</v>
      </c>
    </row>
    <row r="8" spans="1:11" ht="27" customHeight="1" thickBot="1">
      <c r="A8" s="455"/>
      <c r="B8" s="633"/>
      <c r="C8" s="454" t="s">
        <v>119</v>
      </c>
      <c r="D8" s="452" t="s">
        <v>120</v>
      </c>
      <c r="E8" s="453" t="s">
        <v>545</v>
      </c>
      <c r="F8" s="452" t="s">
        <v>122</v>
      </c>
      <c r="G8" s="451" t="s">
        <v>630</v>
      </c>
      <c r="H8" s="450" t="s">
        <v>124</v>
      </c>
      <c r="J8" s="431"/>
      <c r="K8" s="431"/>
    </row>
    <row r="9" spans="1:11" ht="15" thickTop="1">
      <c r="A9" s="600"/>
      <c r="B9" s="599" t="s">
        <v>543</v>
      </c>
      <c r="C9" s="449"/>
      <c r="D9" s="448"/>
      <c r="E9" s="448"/>
      <c r="F9" s="447"/>
      <c r="G9" s="544"/>
      <c r="H9" s="543"/>
      <c r="J9" s="431"/>
      <c r="K9" s="431"/>
    </row>
    <row r="10" spans="1:11" ht="14.25">
      <c r="A10" s="595"/>
      <c r="B10" s="466"/>
      <c r="C10" s="135">
        <v>0</v>
      </c>
      <c r="D10" s="136">
        <v>0</v>
      </c>
      <c r="E10" s="136">
        <v>0</v>
      </c>
      <c r="F10" s="532">
        <v>0</v>
      </c>
      <c r="G10" s="528">
        <f aca="true" t="shared" si="0" ref="G10:G41">+C10+D10+E10+F10</f>
        <v>0</v>
      </c>
      <c r="H10" s="531">
        <v>0</v>
      </c>
      <c r="J10" s="431"/>
      <c r="K10" s="431"/>
    </row>
    <row r="11" spans="1:11" ht="14.25">
      <c r="A11" s="595"/>
      <c r="B11" s="466"/>
      <c r="C11" s="135">
        <v>0</v>
      </c>
      <c r="D11" s="136">
        <v>0</v>
      </c>
      <c r="E11" s="136">
        <v>0</v>
      </c>
      <c r="F11" s="532">
        <v>0</v>
      </c>
      <c r="G11" s="528">
        <f t="shared" si="0"/>
        <v>0</v>
      </c>
      <c r="H11" s="531">
        <v>0</v>
      </c>
      <c r="J11" s="431"/>
      <c r="K11" s="431"/>
    </row>
    <row r="12" spans="1:11" ht="14.25">
      <c r="A12" s="595"/>
      <c r="B12" s="466"/>
      <c r="C12" s="135">
        <v>0</v>
      </c>
      <c r="D12" s="136">
        <v>0</v>
      </c>
      <c r="E12" s="136">
        <v>0</v>
      </c>
      <c r="F12" s="532">
        <v>0</v>
      </c>
      <c r="G12" s="528">
        <f t="shared" si="0"/>
        <v>0</v>
      </c>
      <c r="H12" s="531">
        <v>0</v>
      </c>
      <c r="J12" s="431"/>
      <c r="K12" s="431"/>
    </row>
    <row r="13" spans="1:11" ht="14.25">
      <c r="A13" s="595"/>
      <c r="B13" s="466"/>
      <c r="C13" s="135">
        <v>0</v>
      </c>
      <c r="D13" s="136">
        <v>0</v>
      </c>
      <c r="E13" s="136">
        <v>0</v>
      </c>
      <c r="F13" s="532">
        <v>0</v>
      </c>
      <c r="G13" s="528">
        <f t="shared" si="0"/>
        <v>0</v>
      </c>
      <c r="H13" s="531">
        <v>0</v>
      </c>
      <c r="J13" s="431"/>
      <c r="K13" s="431"/>
    </row>
    <row r="14" spans="1:11" ht="14.25">
      <c r="A14" s="595"/>
      <c r="B14" s="466"/>
      <c r="C14" s="135">
        <v>0</v>
      </c>
      <c r="D14" s="136">
        <v>0</v>
      </c>
      <c r="E14" s="136">
        <v>0</v>
      </c>
      <c r="F14" s="532">
        <v>0</v>
      </c>
      <c r="G14" s="528">
        <f t="shared" si="0"/>
        <v>0</v>
      </c>
      <c r="H14" s="531">
        <v>0</v>
      </c>
      <c r="J14" s="431"/>
      <c r="K14" s="431"/>
    </row>
    <row r="15" spans="1:11" ht="14.25">
      <c r="A15" s="595"/>
      <c r="B15" s="466"/>
      <c r="C15" s="135">
        <v>0</v>
      </c>
      <c r="D15" s="136">
        <v>0</v>
      </c>
      <c r="E15" s="136">
        <v>0</v>
      </c>
      <c r="F15" s="532">
        <v>0</v>
      </c>
      <c r="G15" s="528">
        <f t="shared" si="0"/>
        <v>0</v>
      </c>
      <c r="H15" s="531">
        <v>0</v>
      </c>
      <c r="J15" s="431"/>
      <c r="K15" s="431"/>
    </row>
    <row r="16" spans="1:11" ht="14.25">
      <c r="A16" s="595"/>
      <c r="B16" s="466"/>
      <c r="C16" s="135">
        <v>0</v>
      </c>
      <c r="D16" s="136">
        <v>0</v>
      </c>
      <c r="E16" s="136">
        <v>0</v>
      </c>
      <c r="F16" s="532">
        <v>0</v>
      </c>
      <c r="G16" s="528">
        <f t="shared" si="0"/>
        <v>0</v>
      </c>
      <c r="H16" s="531">
        <v>0</v>
      </c>
      <c r="J16" s="431"/>
      <c r="K16" s="431"/>
    </row>
    <row r="17" spans="1:11" ht="14.25">
      <c r="A17" s="595"/>
      <c r="B17" s="466"/>
      <c r="C17" s="135">
        <v>0</v>
      </c>
      <c r="D17" s="136">
        <v>0</v>
      </c>
      <c r="E17" s="136">
        <v>0</v>
      </c>
      <c r="F17" s="532">
        <v>0</v>
      </c>
      <c r="G17" s="528">
        <f t="shared" si="0"/>
        <v>0</v>
      </c>
      <c r="H17" s="531">
        <v>0</v>
      </c>
      <c r="J17" s="431"/>
      <c r="K17" s="431"/>
    </row>
    <row r="18" spans="1:11" ht="14.25">
      <c r="A18" s="595"/>
      <c r="B18" s="466"/>
      <c r="C18" s="135">
        <v>0</v>
      </c>
      <c r="D18" s="136">
        <v>0</v>
      </c>
      <c r="E18" s="136">
        <v>0</v>
      </c>
      <c r="F18" s="532">
        <v>0</v>
      </c>
      <c r="G18" s="528">
        <f t="shared" si="0"/>
        <v>0</v>
      </c>
      <c r="H18" s="531">
        <v>0</v>
      </c>
      <c r="J18" s="431"/>
      <c r="K18" s="431"/>
    </row>
    <row r="19" spans="1:11" ht="14.25">
      <c r="A19" s="595"/>
      <c r="B19" s="466"/>
      <c r="C19" s="135">
        <v>0</v>
      </c>
      <c r="D19" s="136">
        <v>0</v>
      </c>
      <c r="E19" s="136">
        <v>0</v>
      </c>
      <c r="F19" s="532">
        <v>0</v>
      </c>
      <c r="G19" s="528">
        <f t="shared" si="0"/>
        <v>0</v>
      </c>
      <c r="H19" s="531">
        <v>0</v>
      </c>
      <c r="J19" s="431"/>
      <c r="K19" s="431"/>
    </row>
    <row r="20" spans="1:11" ht="14.25">
      <c r="A20" s="595"/>
      <c r="B20" s="466"/>
      <c r="C20" s="135">
        <v>0</v>
      </c>
      <c r="D20" s="136">
        <v>0</v>
      </c>
      <c r="E20" s="136">
        <v>0</v>
      </c>
      <c r="F20" s="532">
        <v>0</v>
      </c>
      <c r="G20" s="528">
        <f t="shared" si="0"/>
        <v>0</v>
      </c>
      <c r="H20" s="531">
        <v>0</v>
      </c>
      <c r="J20" s="431"/>
      <c r="K20" s="431"/>
    </row>
    <row r="21" spans="1:11" ht="14.25">
      <c r="A21" s="595"/>
      <c r="B21" s="466"/>
      <c r="C21" s="135">
        <v>0</v>
      </c>
      <c r="D21" s="136">
        <v>0</v>
      </c>
      <c r="E21" s="136">
        <v>0</v>
      </c>
      <c r="F21" s="532">
        <v>0</v>
      </c>
      <c r="G21" s="528">
        <f t="shared" si="0"/>
        <v>0</v>
      </c>
      <c r="H21" s="531">
        <v>0</v>
      </c>
      <c r="J21" s="431"/>
      <c r="K21" s="431"/>
    </row>
    <row r="22" spans="1:11" ht="14.25">
      <c r="A22" s="595"/>
      <c r="B22" s="466"/>
      <c r="C22" s="135">
        <v>0</v>
      </c>
      <c r="D22" s="136">
        <v>0</v>
      </c>
      <c r="E22" s="136">
        <v>0</v>
      </c>
      <c r="F22" s="532">
        <v>0</v>
      </c>
      <c r="G22" s="528">
        <f t="shared" si="0"/>
        <v>0</v>
      </c>
      <c r="H22" s="531">
        <v>0</v>
      </c>
      <c r="J22" s="431"/>
      <c r="K22" s="431"/>
    </row>
    <row r="23" spans="1:11" ht="14.25">
      <c r="A23" s="595"/>
      <c r="B23" s="466"/>
      <c r="C23" s="135">
        <v>0</v>
      </c>
      <c r="D23" s="136">
        <v>0</v>
      </c>
      <c r="E23" s="136">
        <v>0</v>
      </c>
      <c r="F23" s="532">
        <v>0</v>
      </c>
      <c r="G23" s="528">
        <f t="shared" si="0"/>
        <v>0</v>
      </c>
      <c r="H23" s="531">
        <v>0</v>
      </c>
      <c r="J23" s="431"/>
      <c r="K23" s="431"/>
    </row>
    <row r="24" spans="1:11" ht="15" thickBot="1">
      <c r="A24" s="595"/>
      <c r="B24" s="466"/>
      <c r="C24" s="135">
        <v>0</v>
      </c>
      <c r="D24" s="136">
        <v>0</v>
      </c>
      <c r="E24" s="136">
        <v>0</v>
      </c>
      <c r="F24" s="532">
        <v>0</v>
      </c>
      <c r="G24" s="528">
        <f t="shared" si="0"/>
        <v>0</v>
      </c>
      <c r="H24" s="531">
        <v>0</v>
      </c>
      <c r="J24" s="431"/>
      <c r="K24" s="431"/>
    </row>
    <row r="25" spans="1:11" ht="15" hidden="1" thickBot="1">
      <c r="A25" s="595"/>
      <c r="B25" s="466"/>
      <c r="C25" s="135">
        <v>0</v>
      </c>
      <c r="D25" s="136">
        <v>0</v>
      </c>
      <c r="E25" s="136">
        <v>0</v>
      </c>
      <c r="F25" s="532">
        <v>0</v>
      </c>
      <c r="G25" s="528">
        <f t="shared" si="0"/>
        <v>0</v>
      </c>
      <c r="H25" s="531">
        <v>0</v>
      </c>
      <c r="J25" s="431"/>
      <c r="K25" s="431"/>
    </row>
    <row r="26" spans="1:11" ht="15" hidden="1" thickBot="1">
      <c r="A26" s="595"/>
      <c r="B26" s="466"/>
      <c r="C26" s="135">
        <v>0</v>
      </c>
      <c r="D26" s="136">
        <v>0</v>
      </c>
      <c r="E26" s="136">
        <v>0</v>
      </c>
      <c r="F26" s="532">
        <v>0</v>
      </c>
      <c r="G26" s="528">
        <f t="shared" si="0"/>
        <v>0</v>
      </c>
      <c r="H26" s="531">
        <v>0</v>
      </c>
      <c r="J26" s="431"/>
      <c r="K26" s="431"/>
    </row>
    <row r="27" spans="1:11" ht="15" hidden="1" thickBot="1">
      <c r="A27" s="595"/>
      <c r="B27" s="466"/>
      <c r="C27" s="135">
        <v>0</v>
      </c>
      <c r="D27" s="136">
        <v>0</v>
      </c>
      <c r="E27" s="136">
        <v>0</v>
      </c>
      <c r="F27" s="532">
        <v>0</v>
      </c>
      <c r="G27" s="528">
        <f t="shared" si="0"/>
        <v>0</v>
      </c>
      <c r="H27" s="531">
        <v>0</v>
      </c>
      <c r="J27" s="431"/>
      <c r="K27" s="431"/>
    </row>
    <row r="28" spans="1:11" ht="15" hidden="1" thickBot="1">
      <c r="A28" s="595"/>
      <c r="B28" s="466"/>
      <c r="C28" s="135">
        <v>0</v>
      </c>
      <c r="D28" s="136">
        <v>0</v>
      </c>
      <c r="E28" s="136">
        <v>0</v>
      </c>
      <c r="F28" s="532">
        <v>0</v>
      </c>
      <c r="G28" s="528">
        <f t="shared" si="0"/>
        <v>0</v>
      </c>
      <c r="H28" s="531">
        <v>0</v>
      </c>
      <c r="J28" s="431"/>
      <c r="K28" s="431"/>
    </row>
    <row r="29" spans="1:11" ht="15" hidden="1" thickBot="1">
      <c r="A29" s="595"/>
      <c r="B29" s="466"/>
      <c r="C29" s="135">
        <v>0</v>
      </c>
      <c r="D29" s="136">
        <v>0</v>
      </c>
      <c r="E29" s="136">
        <v>0</v>
      </c>
      <c r="F29" s="532">
        <v>0</v>
      </c>
      <c r="G29" s="528">
        <f t="shared" si="0"/>
        <v>0</v>
      </c>
      <c r="H29" s="531">
        <v>0</v>
      </c>
      <c r="J29" s="431"/>
      <c r="K29" s="431"/>
    </row>
    <row r="30" spans="1:11" ht="15" hidden="1" thickBot="1">
      <c r="A30" s="595"/>
      <c r="B30" s="466"/>
      <c r="C30" s="135">
        <v>0</v>
      </c>
      <c r="D30" s="136">
        <v>0</v>
      </c>
      <c r="E30" s="136">
        <v>0</v>
      </c>
      <c r="F30" s="532">
        <v>0</v>
      </c>
      <c r="G30" s="528">
        <f t="shared" si="0"/>
        <v>0</v>
      </c>
      <c r="H30" s="531">
        <v>0</v>
      </c>
      <c r="J30" s="431"/>
      <c r="K30" s="431"/>
    </row>
    <row r="31" spans="1:11" ht="15" hidden="1" thickBot="1">
      <c r="A31" s="595"/>
      <c r="B31" s="466"/>
      <c r="C31" s="135">
        <v>0</v>
      </c>
      <c r="D31" s="136">
        <v>0</v>
      </c>
      <c r="E31" s="136">
        <v>0</v>
      </c>
      <c r="F31" s="532">
        <v>0</v>
      </c>
      <c r="G31" s="528">
        <f t="shared" si="0"/>
        <v>0</v>
      </c>
      <c r="H31" s="531">
        <v>0</v>
      </c>
      <c r="J31" s="431"/>
      <c r="K31" s="431"/>
    </row>
    <row r="32" spans="1:11" ht="15" hidden="1" thickBot="1">
      <c r="A32" s="595"/>
      <c r="B32" s="466"/>
      <c r="C32" s="135">
        <v>0</v>
      </c>
      <c r="D32" s="136">
        <v>0</v>
      </c>
      <c r="E32" s="136">
        <v>0</v>
      </c>
      <c r="F32" s="532">
        <v>0</v>
      </c>
      <c r="G32" s="528">
        <f t="shared" si="0"/>
        <v>0</v>
      </c>
      <c r="H32" s="531">
        <v>0</v>
      </c>
      <c r="J32" s="431"/>
      <c r="K32" s="431"/>
    </row>
    <row r="33" spans="1:11" ht="15" hidden="1" thickBot="1">
      <c r="A33" s="595"/>
      <c r="B33" s="466"/>
      <c r="C33" s="135">
        <v>0</v>
      </c>
      <c r="D33" s="136">
        <v>0</v>
      </c>
      <c r="E33" s="136">
        <v>0</v>
      </c>
      <c r="F33" s="532">
        <v>0</v>
      </c>
      <c r="G33" s="528">
        <f t="shared" si="0"/>
        <v>0</v>
      </c>
      <c r="H33" s="531">
        <v>0</v>
      </c>
      <c r="J33" s="431"/>
      <c r="K33" s="431"/>
    </row>
    <row r="34" spans="1:11" ht="15" hidden="1" thickBot="1">
      <c r="A34" s="595"/>
      <c r="B34" s="466"/>
      <c r="C34" s="135">
        <v>0</v>
      </c>
      <c r="D34" s="136">
        <v>0</v>
      </c>
      <c r="E34" s="136">
        <v>0</v>
      </c>
      <c r="F34" s="532">
        <v>0</v>
      </c>
      <c r="G34" s="528">
        <f t="shared" si="0"/>
        <v>0</v>
      </c>
      <c r="H34" s="531">
        <v>0</v>
      </c>
      <c r="J34" s="431"/>
      <c r="K34" s="431"/>
    </row>
    <row r="35" spans="1:11" ht="15" hidden="1" thickBot="1">
      <c r="A35" s="595"/>
      <c r="B35" s="466"/>
      <c r="C35" s="135">
        <v>0</v>
      </c>
      <c r="D35" s="136">
        <v>0</v>
      </c>
      <c r="E35" s="136">
        <v>0</v>
      </c>
      <c r="F35" s="532">
        <v>0</v>
      </c>
      <c r="G35" s="528">
        <f t="shared" si="0"/>
        <v>0</v>
      </c>
      <c r="H35" s="531">
        <v>0</v>
      </c>
      <c r="J35" s="431"/>
      <c r="K35" s="431"/>
    </row>
    <row r="36" spans="1:11" ht="15" hidden="1" thickBot="1">
      <c r="A36" s="595"/>
      <c r="B36" s="466"/>
      <c r="C36" s="135">
        <v>0</v>
      </c>
      <c r="D36" s="136">
        <v>0</v>
      </c>
      <c r="E36" s="136">
        <v>0</v>
      </c>
      <c r="F36" s="532">
        <v>0</v>
      </c>
      <c r="G36" s="528">
        <f t="shared" si="0"/>
        <v>0</v>
      </c>
      <c r="H36" s="531">
        <v>0</v>
      </c>
      <c r="J36" s="431"/>
      <c r="K36" s="431"/>
    </row>
    <row r="37" spans="1:11" ht="15" hidden="1" thickBot="1">
      <c r="A37" s="595"/>
      <c r="B37" s="466"/>
      <c r="C37" s="135">
        <v>0</v>
      </c>
      <c r="D37" s="136">
        <v>0</v>
      </c>
      <c r="E37" s="136">
        <v>0</v>
      </c>
      <c r="F37" s="532">
        <v>0</v>
      </c>
      <c r="G37" s="528">
        <f t="shared" si="0"/>
        <v>0</v>
      </c>
      <c r="H37" s="531">
        <v>0</v>
      </c>
      <c r="J37" s="431"/>
      <c r="K37" s="431"/>
    </row>
    <row r="38" spans="1:11" ht="15" hidden="1" thickBot="1">
      <c r="A38" s="595"/>
      <c r="B38" s="466"/>
      <c r="C38" s="135">
        <v>0</v>
      </c>
      <c r="D38" s="136">
        <v>0</v>
      </c>
      <c r="E38" s="136">
        <v>0</v>
      </c>
      <c r="F38" s="532">
        <v>0</v>
      </c>
      <c r="G38" s="528">
        <f t="shared" si="0"/>
        <v>0</v>
      </c>
      <c r="H38" s="531">
        <v>0</v>
      </c>
      <c r="J38" s="431"/>
      <c r="K38" s="431"/>
    </row>
    <row r="39" spans="1:11" ht="15" hidden="1" thickBot="1">
      <c r="A39" s="595"/>
      <c r="B39" s="466"/>
      <c r="C39" s="135">
        <v>0</v>
      </c>
      <c r="D39" s="136">
        <v>0</v>
      </c>
      <c r="E39" s="136">
        <v>0</v>
      </c>
      <c r="F39" s="532">
        <v>0</v>
      </c>
      <c r="G39" s="528">
        <f t="shared" si="0"/>
        <v>0</v>
      </c>
      <c r="H39" s="531">
        <v>0</v>
      </c>
      <c r="J39" s="431"/>
      <c r="K39" s="431"/>
    </row>
    <row r="40" spans="1:11" ht="15" hidden="1" thickBot="1">
      <c r="A40" s="595"/>
      <c r="B40" s="466"/>
      <c r="C40" s="135">
        <v>0</v>
      </c>
      <c r="D40" s="136">
        <v>0</v>
      </c>
      <c r="E40" s="136">
        <v>0</v>
      </c>
      <c r="F40" s="532">
        <v>0</v>
      </c>
      <c r="G40" s="528">
        <f t="shared" si="0"/>
        <v>0</v>
      </c>
      <c r="H40" s="531">
        <v>0</v>
      </c>
      <c r="J40" s="431"/>
      <c r="K40" s="431"/>
    </row>
    <row r="41" spans="1:11" ht="15" hidden="1" thickBot="1">
      <c r="A41" s="595"/>
      <c r="B41" s="466"/>
      <c r="C41" s="135">
        <v>0</v>
      </c>
      <c r="D41" s="136">
        <v>0</v>
      </c>
      <c r="E41" s="136">
        <v>0</v>
      </c>
      <c r="F41" s="532">
        <v>0</v>
      </c>
      <c r="G41" s="528">
        <f t="shared" si="0"/>
        <v>0</v>
      </c>
      <c r="H41" s="531">
        <v>0</v>
      </c>
      <c r="J41" s="431"/>
      <c r="K41" s="431"/>
    </row>
    <row r="42" spans="1:11" ht="15" hidden="1" thickBot="1">
      <c r="A42" s="595"/>
      <c r="B42" s="466"/>
      <c r="C42" s="135">
        <v>0</v>
      </c>
      <c r="D42" s="136">
        <v>0</v>
      </c>
      <c r="E42" s="136">
        <v>0</v>
      </c>
      <c r="F42" s="532">
        <v>0</v>
      </c>
      <c r="G42" s="528">
        <f aca="true" t="shared" si="1" ref="G42:G73">+C42+D42+E42+F42</f>
        <v>0</v>
      </c>
      <c r="H42" s="531">
        <v>0</v>
      </c>
      <c r="J42" s="431"/>
      <c r="K42" s="431"/>
    </row>
    <row r="43" spans="1:11" ht="15" hidden="1" thickBot="1">
      <c r="A43" s="595"/>
      <c r="B43" s="466"/>
      <c r="C43" s="135">
        <v>0</v>
      </c>
      <c r="D43" s="136">
        <v>0</v>
      </c>
      <c r="E43" s="136">
        <v>0</v>
      </c>
      <c r="F43" s="532">
        <v>0</v>
      </c>
      <c r="G43" s="528">
        <f t="shared" si="1"/>
        <v>0</v>
      </c>
      <c r="H43" s="531">
        <v>0</v>
      </c>
      <c r="J43" s="431"/>
      <c r="K43" s="431"/>
    </row>
    <row r="44" spans="1:11" ht="15" hidden="1" thickBot="1">
      <c r="A44" s="595"/>
      <c r="B44" s="466"/>
      <c r="C44" s="135">
        <v>0</v>
      </c>
      <c r="D44" s="136">
        <v>0</v>
      </c>
      <c r="E44" s="136">
        <v>0</v>
      </c>
      <c r="F44" s="532">
        <v>0</v>
      </c>
      <c r="G44" s="528">
        <f t="shared" si="1"/>
        <v>0</v>
      </c>
      <c r="H44" s="531">
        <v>0</v>
      </c>
      <c r="J44" s="431"/>
      <c r="K44" s="431"/>
    </row>
    <row r="45" spans="1:11" ht="15" hidden="1" thickBot="1">
      <c r="A45" s="595"/>
      <c r="B45" s="466"/>
      <c r="C45" s="135">
        <v>0</v>
      </c>
      <c r="D45" s="136">
        <v>0</v>
      </c>
      <c r="E45" s="136">
        <v>0</v>
      </c>
      <c r="F45" s="532">
        <v>0</v>
      </c>
      <c r="G45" s="528">
        <f t="shared" si="1"/>
        <v>0</v>
      </c>
      <c r="H45" s="531">
        <v>0</v>
      </c>
      <c r="J45" s="431"/>
      <c r="K45" s="431"/>
    </row>
    <row r="46" spans="1:11" ht="15" hidden="1" thickBot="1">
      <c r="A46" s="595"/>
      <c r="B46" s="466"/>
      <c r="C46" s="135">
        <v>0</v>
      </c>
      <c r="D46" s="136">
        <v>0</v>
      </c>
      <c r="E46" s="136">
        <v>0</v>
      </c>
      <c r="F46" s="532">
        <v>0</v>
      </c>
      <c r="G46" s="528">
        <f t="shared" si="1"/>
        <v>0</v>
      </c>
      <c r="H46" s="531">
        <v>0</v>
      </c>
      <c r="J46" s="431"/>
      <c r="K46" s="431"/>
    </row>
    <row r="47" spans="1:11" ht="15" hidden="1" thickBot="1">
      <c r="A47" s="595"/>
      <c r="B47" s="466"/>
      <c r="C47" s="135">
        <v>0</v>
      </c>
      <c r="D47" s="136">
        <v>0</v>
      </c>
      <c r="E47" s="136">
        <v>0</v>
      </c>
      <c r="F47" s="532">
        <v>0</v>
      </c>
      <c r="G47" s="528">
        <f t="shared" si="1"/>
        <v>0</v>
      </c>
      <c r="H47" s="531">
        <v>0</v>
      </c>
      <c r="J47" s="431"/>
      <c r="K47" s="431"/>
    </row>
    <row r="48" spans="1:11" ht="15" hidden="1" thickBot="1">
      <c r="A48" s="595"/>
      <c r="B48" s="466"/>
      <c r="C48" s="135">
        <v>0</v>
      </c>
      <c r="D48" s="136">
        <v>0</v>
      </c>
      <c r="E48" s="136">
        <v>0</v>
      </c>
      <c r="F48" s="532">
        <v>0</v>
      </c>
      <c r="G48" s="528">
        <f t="shared" si="1"/>
        <v>0</v>
      </c>
      <c r="H48" s="531">
        <v>0</v>
      </c>
      <c r="J48" s="431"/>
      <c r="K48" s="431"/>
    </row>
    <row r="49" spans="1:11" ht="15" hidden="1" thickBot="1">
      <c r="A49" s="595"/>
      <c r="B49" s="466"/>
      <c r="C49" s="135">
        <v>0</v>
      </c>
      <c r="D49" s="136">
        <v>0</v>
      </c>
      <c r="E49" s="136">
        <v>0</v>
      </c>
      <c r="F49" s="532">
        <v>0</v>
      </c>
      <c r="G49" s="528">
        <f t="shared" si="1"/>
        <v>0</v>
      </c>
      <c r="H49" s="531">
        <v>0</v>
      </c>
      <c r="J49" s="431"/>
      <c r="K49" s="431"/>
    </row>
    <row r="50" spans="1:11" ht="15" hidden="1" thickBot="1">
      <c r="A50" s="595"/>
      <c r="B50" s="466"/>
      <c r="C50" s="135">
        <v>0</v>
      </c>
      <c r="D50" s="136">
        <v>0</v>
      </c>
      <c r="E50" s="136">
        <v>0</v>
      </c>
      <c r="F50" s="532">
        <v>0</v>
      </c>
      <c r="G50" s="528">
        <f t="shared" si="1"/>
        <v>0</v>
      </c>
      <c r="H50" s="531">
        <v>0</v>
      </c>
      <c r="J50" s="431"/>
      <c r="K50" s="431"/>
    </row>
    <row r="51" spans="1:11" ht="15" hidden="1" thickBot="1">
      <c r="A51" s="595"/>
      <c r="B51" s="466"/>
      <c r="C51" s="135">
        <v>0</v>
      </c>
      <c r="D51" s="136">
        <v>0</v>
      </c>
      <c r="E51" s="136">
        <v>0</v>
      </c>
      <c r="F51" s="532">
        <v>0</v>
      </c>
      <c r="G51" s="528">
        <f t="shared" si="1"/>
        <v>0</v>
      </c>
      <c r="H51" s="531">
        <v>0</v>
      </c>
      <c r="J51" s="431"/>
      <c r="K51" s="431"/>
    </row>
    <row r="52" spans="1:11" ht="15" hidden="1" thickBot="1">
      <c r="A52" s="595"/>
      <c r="B52" s="466"/>
      <c r="C52" s="135">
        <v>0</v>
      </c>
      <c r="D52" s="136">
        <v>0</v>
      </c>
      <c r="E52" s="136">
        <v>0</v>
      </c>
      <c r="F52" s="532">
        <v>0</v>
      </c>
      <c r="G52" s="528">
        <f t="shared" si="1"/>
        <v>0</v>
      </c>
      <c r="H52" s="531">
        <v>0</v>
      </c>
      <c r="J52" s="431"/>
      <c r="K52" s="431"/>
    </row>
    <row r="53" spans="1:11" ht="15" hidden="1" thickBot="1">
      <c r="A53" s="595"/>
      <c r="B53" s="466"/>
      <c r="C53" s="135">
        <v>0</v>
      </c>
      <c r="D53" s="136">
        <v>0</v>
      </c>
      <c r="E53" s="136">
        <v>0</v>
      </c>
      <c r="F53" s="532">
        <v>0</v>
      </c>
      <c r="G53" s="528">
        <f t="shared" si="1"/>
        <v>0</v>
      </c>
      <c r="H53" s="531">
        <v>0</v>
      </c>
      <c r="J53" s="431"/>
      <c r="K53" s="431"/>
    </row>
    <row r="54" spans="1:11" ht="15" hidden="1" thickBot="1">
      <c r="A54" s="595"/>
      <c r="B54" s="466"/>
      <c r="C54" s="135">
        <v>0</v>
      </c>
      <c r="D54" s="136">
        <v>0</v>
      </c>
      <c r="E54" s="136">
        <v>0</v>
      </c>
      <c r="F54" s="532">
        <v>0</v>
      </c>
      <c r="G54" s="528">
        <f t="shared" si="1"/>
        <v>0</v>
      </c>
      <c r="H54" s="531">
        <v>0</v>
      </c>
      <c r="J54" s="431"/>
      <c r="K54" s="431"/>
    </row>
    <row r="55" spans="1:11" ht="15" hidden="1" thickBot="1">
      <c r="A55" s="595"/>
      <c r="B55" s="466"/>
      <c r="C55" s="135">
        <v>0</v>
      </c>
      <c r="D55" s="136">
        <v>0</v>
      </c>
      <c r="E55" s="136">
        <v>0</v>
      </c>
      <c r="F55" s="532">
        <v>0</v>
      </c>
      <c r="G55" s="528">
        <f t="shared" si="1"/>
        <v>0</v>
      </c>
      <c r="H55" s="531">
        <v>0</v>
      </c>
      <c r="J55" s="431"/>
      <c r="K55" s="431"/>
    </row>
    <row r="56" spans="1:11" ht="15" hidden="1" thickBot="1">
      <c r="A56" s="595"/>
      <c r="B56" s="466"/>
      <c r="C56" s="135">
        <v>0</v>
      </c>
      <c r="D56" s="136">
        <v>0</v>
      </c>
      <c r="E56" s="136">
        <v>0</v>
      </c>
      <c r="F56" s="532">
        <v>0</v>
      </c>
      <c r="G56" s="528">
        <f t="shared" si="1"/>
        <v>0</v>
      </c>
      <c r="H56" s="531">
        <v>0</v>
      </c>
      <c r="J56" s="431"/>
      <c r="K56" s="431"/>
    </row>
    <row r="57" spans="1:11" ht="15" hidden="1" thickBot="1">
      <c r="A57" s="595"/>
      <c r="B57" s="466"/>
      <c r="C57" s="135">
        <v>0</v>
      </c>
      <c r="D57" s="136">
        <v>0</v>
      </c>
      <c r="E57" s="136">
        <v>0</v>
      </c>
      <c r="F57" s="532">
        <v>0</v>
      </c>
      <c r="G57" s="528">
        <f t="shared" si="1"/>
        <v>0</v>
      </c>
      <c r="H57" s="531">
        <v>0</v>
      </c>
      <c r="J57" s="431"/>
      <c r="K57" s="431"/>
    </row>
    <row r="58" spans="1:11" ht="15" hidden="1" thickBot="1">
      <c r="A58" s="595"/>
      <c r="B58" s="466"/>
      <c r="C58" s="135">
        <v>0</v>
      </c>
      <c r="D58" s="136">
        <v>0</v>
      </c>
      <c r="E58" s="136">
        <v>0</v>
      </c>
      <c r="F58" s="532">
        <v>0</v>
      </c>
      <c r="G58" s="528">
        <f t="shared" si="1"/>
        <v>0</v>
      </c>
      <c r="H58" s="531">
        <v>0</v>
      </c>
      <c r="J58" s="431"/>
      <c r="K58" s="431"/>
    </row>
    <row r="59" spans="1:11" ht="15" hidden="1" thickBot="1">
      <c r="A59" s="595"/>
      <c r="B59" s="466"/>
      <c r="C59" s="135">
        <v>0</v>
      </c>
      <c r="D59" s="136">
        <v>0</v>
      </c>
      <c r="E59" s="136">
        <v>0</v>
      </c>
      <c r="F59" s="532">
        <v>0</v>
      </c>
      <c r="G59" s="528">
        <f t="shared" si="1"/>
        <v>0</v>
      </c>
      <c r="H59" s="531">
        <v>0</v>
      </c>
      <c r="J59" s="431"/>
      <c r="K59" s="431"/>
    </row>
    <row r="60" spans="1:11" ht="15" hidden="1" thickBot="1">
      <c r="A60" s="595"/>
      <c r="B60" s="466"/>
      <c r="C60" s="135">
        <v>0</v>
      </c>
      <c r="D60" s="136">
        <v>0</v>
      </c>
      <c r="E60" s="136">
        <v>0</v>
      </c>
      <c r="F60" s="532">
        <v>0</v>
      </c>
      <c r="G60" s="528">
        <f t="shared" si="1"/>
        <v>0</v>
      </c>
      <c r="H60" s="531">
        <v>0</v>
      </c>
      <c r="J60" s="431"/>
      <c r="K60" s="431"/>
    </row>
    <row r="61" spans="1:11" ht="15" hidden="1" thickBot="1">
      <c r="A61" s="595"/>
      <c r="B61" s="466"/>
      <c r="C61" s="135">
        <v>0</v>
      </c>
      <c r="D61" s="136">
        <v>0</v>
      </c>
      <c r="E61" s="136">
        <v>0</v>
      </c>
      <c r="F61" s="532">
        <v>0</v>
      </c>
      <c r="G61" s="528">
        <f t="shared" si="1"/>
        <v>0</v>
      </c>
      <c r="H61" s="531">
        <v>0</v>
      </c>
      <c r="J61" s="431"/>
      <c r="K61" s="431"/>
    </row>
    <row r="62" spans="1:11" ht="15" hidden="1" thickBot="1">
      <c r="A62" s="595"/>
      <c r="B62" s="466"/>
      <c r="C62" s="135">
        <v>0</v>
      </c>
      <c r="D62" s="136">
        <v>0</v>
      </c>
      <c r="E62" s="136">
        <v>0</v>
      </c>
      <c r="F62" s="532">
        <v>0</v>
      </c>
      <c r="G62" s="528">
        <f t="shared" si="1"/>
        <v>0</v>
      </c>
      <c r="H62" s="531">
        <v>0</v>
      </c>
      <c r="J62" s="431"/>
      <c r="K62" s="431"/>
    </row>
    <row r="63" spans="1:11" ht="15" hidden="1" thickBot="1">
      <c r="A63" s="595"/>
      <c r="B63" s="466"/>
      <c r="C63" s="135">
        <v>0</v>
      </c>
      <c r="D63" s="136">
        <v>0</v>
      </c>
      <c r="E63" s="136">
        <v>0</v>
      </c>
      <c r="F63" s="532">
        <v>0</v>
      </c>
      <c r="G63" s="528">
        <f t="shared" si="1"/>
        <v>0</v>
      </c>
      <c r="H63" s="531">
        <v>0</v>
      </c>
      <c r="J63" s="431"/>
      <c r="K63" s="431"/>
    </row>
    <row r="64" spans="1:11" ht="15" hidden="1" thickBot="1">
      <c r="A64" s="595"/>
      <c r="B64" s="466"/>
      <c r="C64" s="135">
        <v>0</v>
      </c>
      <c r="D64" s="136">
        <v>0</v>
      </c>
      <c r="E64" s="136">
        <v>0</v>
      </c>
      <c r="F64" s="532">
        <v>0</v>
      </c>
      <c r="G64" s="528">
        <f t="shared" si="1"/>
        <v>0</v>
      </c>
      <c r="H64" s="531">
        <v>0</v>
      </c>
      <c r="J64" s="431"/>
      <c r="K64" s="431"/>
    </row>
    <row r="65" spans="1:11" ht="15" hidden="1" thickBot="1">
      <c r="A65" s="595"/>
      <c r="B65" s="466"/>
      <c r="C65" s="135">
        <v>0</v>
      </c>
      <c r="D65" s="136">
        <v>0</v>
      </c>
      <c r="E65" s="136">
        <v>0</v>
      </c>
      <c r="F65" s="532">
        <v>0</v>
      </c>
      <c r="G65" s="528">
        <f t="shared" si="1"/>
        <v>0</v>
      </c>
      <c r="H65" s="531">
        <v>0</v>
      </c>
      <c r="J65" s="431"/>
      <c r="K65" s="431"/>
    </row>
    <row r="66" spans="1:11" ht="15" hidden="1" thickBot="1">
      <c r="A66" s="595"/>
      <c r="B66" s="466"/>
      <c r="C66" s="135">
        <v>0</v>
      </c>
      <c r="D66" s="136">
        <v>0</v>
      </c>
      <c r="E66" s="136">
        <v>0</v>
      </c>
      <c r="F66" s="532">
        <v>0</v>
      </c>
      <c r="G66" s="528">
        <f t="shared" si="1"/>
        <v>0</v>
      </c>
      <c r="H66" s="531">
        <v>0</v>
      </c>
      <c r="J66" s="431"/>
      <c r="K66" s="431"/>
    </row>
    <row r="67" spans="1:11" ht="15" hidden="1" thickBot="1">
      <c r="A67" s="595"/>
      <c r="B67" s="466"/>
      <c r="C67" s="135">
        <v>0</v>
      </c>
      <c r="D67" s="136">
        <v>0</v>
      </c>
      <c r="E67" s="136">
        <v>0</v>
      </c>
      <c r="F67" s="532">
        <v>0</v>
      </c>
      <c r="G67" s="528">
        <f t="shared" si="1"/>
        <v>0</v>
      </c>
      <c r="H67" s="531">
        <v>0</v>
      </c>
      <c r="J67" s="431"/>
      <c r="K67" s="431"/>
    </row>
    <row r="68" spans="1:11" ht="15" hidden="1" thickBot="1">
      <c r="A68" s="595"/>
      <c r="B68" s="466"/>
      <c r="C68" s="135">
        <v>0</v>
      </c>
      <c r="D68" s="136">
        <v>0</v>
      </c>
      <c r="E68" s="136">
        <v>0</v>
      </c>
      <c r="F68" s="532">
        <v>0</v>
      </c>
      <c r="G68" s="528">
        <f t="shared" si="1"/>
        <v>0</v>
      </c>
      <c r="H68" s="531">
        <v>0</v>
      </c>
      <c r="J68" s="431"/>
      <c r="K68" s="431"/>
    </row>
    <row r="69" spans="1:11" ht="15" hidden="1" thickBot="1">
      <c r="A69" s="595"/>
      <c r="B69" s="466"/>
      <c r="C69" s="135">
        <v>0</v>
      </c>
      <c r="D69" s="136">
        <v>0</v>
      </c>
      <c r="E69" s="136">
        <v>0</v>
      </c>
      <c r="F69" s="532">
        <v>0</v>
      </c>
      <c r="G69" s="528">
        <f t="shared" si="1"/>
        <v>0</v>
      </c>
      <c r="H69" s="531">
        <v>0</v>
      </c>
      <c r="J69" s="431"/>
      <c r="K69" s="431"/>
    </row>
    <row r="70" spans="1:11" ht="15" hidden="1" thickBot="1">
      <c r="A70" s="595"/>
      <c r="B70" s="466"/>
      <c r="C70" s="135">
        <v>0</v>
      </c>
      <c r="D70" s="136">
        <v>0</v>
      </c>
      <c r="E70" s="136">
        <v>0</v>
      </c>
      <c r="F70" s="532">
        <v>0</v>
      </c>
      <c r="G70" s="528">
        <f t="shared" si="1"/>
        <v>0</v>
      </c>
      <c r="H70" s="531">
        <v>0</v>
      </c>
      <c r="J70" s="431"/>
      <c r="K70" s="431"/>
    </row>
    <row r="71" spans="1:11" ht="15" hidden="1" thickBot="1">
      <c r="A71" s="595"/>
      <c r="B71" s="466"/>
      <c r="C71" s="135">
        <v>0</v>
      </c>
      <c r="D71" s="136">
        <v>0</v>
      </c>
      <c r="E71" s="136">
        <v>0</v>
      </c>
      <c r="F71" s="532">
        <v>0</v>
      </c>
      <c r="G71" s="528">
        <f t="shared" si="1"/>
        <v>0</v>
      </c>
      <c r="H71" s="531">
        <v>0</v>
      </c>
      <c r="J71" s="431"/>
      <c r="K71" s="431"/>
    </row>
    <row r="72" spans="1:11" ht="15" hidden="1" thickBot="1">
      <c r="A72" s="595"/>
      <c r="B72" s="466"/>
      <c r="C72" s="135">
        <v>0</v>
      </c>
      <c r="D72" s="136">
        <v>0</v>
      </c>
      <c r="E72" s="136">
        <v>0</v>
      </c>
      <c r="F72" s="532">
        <v>0</v>
      </c>
      <c r="G72" s="528">
        <f t="shared" si="1"/>
        <v>0</v>
      </c>
      <c r="H72" s="531">
        <v>0</v>
      </c>
      <c r="J72" s="431"/>
      <c r="K72" s="431"/>
    </row>
    <row r="73" spans="1:11" ht="15" hidden="1" thickBot="1">
      <c r="A73" s="595"/>
      <c r="B73" s="466"/>
      <c r="C73" s="135">
        <v>0</v>
      </c>
      <c r="D73" s="136">
        <v>0</v>
      </c>
      <c r="E73" s="136">
        <v>0</v>
      </c>
      <c r="F73" s="532">
        <v>0</v>
      </c>
      <c r="G73" s="528">
        <f t="shared" si="1"/>
        <v>0</v>
      </c>
      <c r="H73" s="531">
        <v>0</v>
      </c>
      <c r="J73" s="431"/>
      <c r="K73" s="431"/>
    </row>
    <row r="74" spans="1:11" ht="15" hidden="1" thickBot="1">
      <c r="A74" s="595"/>
      <c r="B74" s="466"/>
      <c r="C74" s="135">
        <v>0</v>
      </c>
      <c r="D74" s="136">
        <v>0</v>
      </c>
      <c r="E74" s="136">
        <v>0</v>
      </c>
      <c r="F74" s="532">
        <v>0</v>
      </c>
      <c r="G74" s="528">
        <f aca="true" t="shared" si="2" ref="G74:G105">+C74+D74+E74+F74</f>
        <v>0</v>
      </c>
      <c r="H74" s="531">
        <v>0</v>
      </c>
      <c r="J74" s="431"/>
      <c r="K74" s="431"/>
    </row>
    <row r="75" spans="1:11" ht="15" hidden="1" thickBot="1">
      <c r="A75" s="595"/>
      <c r="B75" s="466"/>
      <c r="C75" s="135">
        <v>0</v>
      </c>
      <c r="D75" s="136">
        <v>0</v>
      </c>
      <c r="E75" s="136">
        <v>0</v>
      </c>
      <c r="F75" s="532">
        <v>0</v>
      </c>
      <c r="G75" s="528">
        <f t="shared" si="2"/>
        <v>0</v>
      </c>
      <c r="H75" s="531">
        <v>0</v>
      </c>
      <c r="J75" s="431"/>
      <c r="K75" s="431"/>
    </row>
    <row r="76" spans="1:11" ht="15" hidden="1" thickBot="1">
      <c r="A76" s="595"/>
      <c r="B76" s="466"/>
      <c r="C76" s="135">
        <v>0</v>
      </c>
      <c r="D76" s="136">
        <v>0</v>
      </c>
      <c r="E76" s="136">
        <v>0</v>
      </c>
      <c r="F76" s="532">
        <v>0</v>
      </c>
      <c r="G76" s="528">
        <f t="shared" si="2"/>
        <v>0</v>
      </c>
      <c r="H76" s="531">
        <v>0</v>
      </c>
      <c r="J76" s="431"/>
      <c r="K76" s="431"/>
    </row>
    <row r="77" spans="1:11" ht="15" hidden="1" thickBot="1">
      <c r="A77" s="595"/>
      <c r="B77" s="466"/>
      <c r="C77" s="135">
        <v>0</v>
      </c>
      <c r="D77" s="136">
        <v>0</v>
      </c>
      <c r="E77" s="136">
        <v>0</v>
      </c>
      <c r="F77" s="532">
        <v>0</v>
      </c>
      <c r="G77" s="528">
        <f t="shared" si="2"/>
        <v>0</v>
      </c>
      <c r="H77" s="531">
        <v>0</v>
      </c>
      <c r="J77" s="431"/>
      <c r="K77" s="431"/>
    </row>
    <row r="78" spans="1:11" ht="15" hidden="1" thickBot="1">
      <c r="A78" s="595"/>
      <c r="B78" s="466"/>
      <c r="C78" s="135">
        <v>0</v>
      </c>
      <c r="D78" s="136">
        <v>0</v>
      </c>
      <c r="E78" s="136">
        <v>0</v>
      </c>
      <c r="F78" s="532">
        <v>0</v>
      </c>
      <c r="G78" s="528">
        <f t="shared" si="2"/>
        <v>0</v>
      </c>
      <c r="H78" s="531">
        <v>0</v>
      </c>
      <c r="J78" s="431"/>
      <c r="K78" s="431"/>
    </row>
    <row r="79" spans="1:11" ht="15" hidden="1" thickBot="1">
      <c r="A79" s="595"/>
      <c r="B79" s="466"/>
      <c r="C79" s="135">
        <v>0</v>
      </c>
      <c r="D79" s="136">
        <v>0</v>
      </c>
      <c r="E79" s="136">
        <v>0</v>
      </c>
      <c r="F79" s="532">
        <v>0</v>
      </c>
      <c r="G79" s="528">
        <f t="shared" si="2"/>
        <v>0</v>
      </c>
      <c r="H79" s="531">
        <v>0</v>
      </c>
      <c r="J79" s="431"/>
      <c r="K79" s="431"/>
    </row>
    <row r="80" spans="1:11" ht="15" hidden="1" thickBot="1">
      <c r="A80" s="595"/>
      <c r="B80" s="466"/>
      <c r="C80" s="135">
        <v>0</v>
      </c>
      <c r="D80" s="136">
        <v>0</v>
      </c>
      <c r="E80" s="136">
        <v>0</v>
      </c>
      <c r="F80" s="532">
        <v>0</v>
      </c>
      <c r="G80" s="528">
        <f t="shared" si="2"/>
        <v>0</v>
      </c>
      <c r="H80" s="531">
        <v>0</v>
      </c>
      <c r="J80" s="431"/>
      <c r="K80" s="431"/>
    </row>
    <row r="81" spans="1:11" ht="15" hidden="1" thickBot="1">
      <c r="A81" s="595"/>
      <c r="B81" s="466"/>
      <c r="C81" s="135">
        <v>0</v>
      </c>
      <c r="D81" s="136">
        <v>0</v>
      </c>
      <c r="E81" s="136">
        <v>0</v>
      </c>
      <c r="F81" s="532">
        <v>0</v>
      </c>
      <c r="G81" s="528">
        <f t="shared" si="2"/>
        <v>0</v>
      </c>
      <c r="H81" s="531">
        <v>0</v>
      </c>
      <c r="J81" s="431"/>
      <c r="K81" s="431"/>
    </row>
    <row r="82" spans="1:11" ht="15" hidden="1" thickBot="1">
      <c r="A82" s="595"/>
      <c r="B82" s="466"/>
      <c r="C82" s="135">
        <v>0</v>
      </c>
      <c r="D82" s="136">
        <v>0</v>
      </c>
      <c r="E82" s="136">
        <v>0</v>
      </c>
      <c r="F82" s="532">
        <v>0</v>
      </c>
      <c r="G82" s="528">
        <f t="shared" si="2"/>
        <v>0</v>
      </c>
      <c r="H82" s="531">
        <v>0</v>
      </c>
      <c r="J82" s="431"/>
      <c r="K82" s="431"/>
    </row>
    <row r="83" spans="1:11" ht="15" hidden="1" thickBot="1">
      <c r="A83" s="595"/>
      <c r="B83" s="466"/>
      <c r="C83" s="135">
        <v>0</v>
      </c>
      <c r="D83" s="136">
        <v>0</v>
      </c>
      <c r="E83" s="136">
        <v>0</v>
      </c>
      <c r="F83" s="532">
        <v>0</v>
      </c>
      <c r="G83" s="528">
        <f t="shared" si="2"/>
        <v>0</v>
      </c>
      <c r="H83" s="531">
        <v>0</v>
      </c>
      <c r="J83" s="431"/>
      <c r="K83" s="431"/>
    </row>
    <row r="84" spans="1:11" ht="15" hidden="1" thickBot="1">
      <c r="A84" s="595"/>
      <c r="B84" s="466"/>
      <c r="C84" s="135">
        <v>0</v>
      </c>
      <c r="D84" s="136">
        <v>0</v>
      </c>
      <c r="E84" s="136">
        <v>0</v>
      </c>
      <c r="F84" s="532">
        <v>0</v>
      </c>
      <c r="G84" s="528">
        <f t="shared" si="2"/>
        <v>0</v>
      </c>
      <c r="H84" s="531">
        <v>0</v>
      </c>
      <c r="J84" s="431"/>
      <c r="K84" s="431"/>
    </row>
    <row r="85" spans="1:11" ht="15" hidden="1" thickBot="1">
      <c r="A85" s="595"/>
      <c r="B85" s="466"/>
      <c r="C85" s="135">
        <v>0</v>
      </c>
      <c r="D85" s="136">
        <v>0</v>
      </c>
      <c r="E85" s="136">
        <v>0</v>
      </c>
      <c r="F85" s="532">
        <v>0</v>
      </c>
      <c r="G85" s="528">
        <f t="shared" si="2"/>
        <v>0</v>
      </c>
      <c r="H85" s="531">
        <v>0</v>
      </c>
      <c r="J85" s="431"/>
      <c r="K85" s="431"/>
    </row>
    <row r="86" spans="1:11" ht="15" hidden="1" thickBot="1">
      <c r="A86" s="595"/>
      <c r="B86" s="466"/>
      <c r="C86" s="135">
        <v>0</v>
      </c>
      <c r="D86" s="136">
        <v>0</v>
      </c>
      <c r="E86" s="136">
        <v>0</v>
      </c>
      <c r="F86" s="532">
        <v>0</v>
      </c>
      <c r="G86" s="528">
        <f t="shared" si="2"/>
        <v>0</v>
      </c>
      <c r="H86" s="531">
        <v>0</v>
      </c>
      <c r="J86" s="431"/>
      <c r="K86" s="431"/>
    </row>
    <row r="87" spans="1:11" ht="15" hidden="1" thickBot="1">
      <c r="A87" s="595"/>
      <c r="B87" s="466"/>
      <c r="C87" s="135">
        <v>0</v>
      </c>
      <c r="D87" s="136">
        <v>0</v>
      </c>
      <c r="E87" s="136">
        <v>0</v>
      </c>
      <c r="F87" s="532">
        <v>0</v>
      </c>
      <c r="G87" s="528">
        <f t="shared" si="2"/>
        <v>0</v>
      </c>
      <c r="H87" s="531">
        <v>0</v>
      </c>
      <c r="J87" s="431"/>
      <c r="K87" s="431"/>
    </row>
    <row r="88" spans="1:11" ht="15" hidden="1" thickBot="1">
      <c r="A88" s="595"/>
      <c r="B88" s="466"/>
      <c r="C88" s="135">
        <v>0</v>
      </c>
      <c r="D88" s="136">
        <v>0</v>
      </c>
      <c r="E88" s="136">
        <v>0</v>
      </c>
      <c r="F88" s="532">
        <v>0</v>
      </c>
      <c r="G88" s="528">
        <f t="shared" si="2"/>
        <v>0</v>
      </c>
      <c r="H88" s="531">
        <v>0</v>
      </c>
      <c r="J88" s="431"/>
      <c r="K88" s="431"/>
    </row>
    <row r="89" spans="1:11" ht="15" hidden="1" thickBot="1">
      <c r="A89" s="595"/>
      <c r="B89" s="466"/>
      <c r="C89" s="135">
        <v>0</v>
      </c>
      <c r="D89" s="136">
        <v>0</v>
      </c>
      <c r="E89" s="136">
        <v>0</v>
      </c>
      <c r="F89" s="532">
        <v>0</v>
      </c>
      <c r="G89" s="528">
        <f t="shared" si="2"/>
        <v>0</v>
      </c>
      <c r="H89" s="531">
        <v>0</v>
      </c>
      <c r="J89" s="431"/>
      <c r="K89" s="431"/>
    </row>
    <row r="90" spans="1:11" ht="15" hidden="1" thickBot="1">
      <c r="A90" s="595"/>
      <c r="B90" s="466"/>
      <c r="C90" s="135">
        <v>0</v>
      </c>
      <c r="D90" s="136">
        <v>0</v>
      </c>
      <c r="E90" s="136">
        <v>0</v>
      </c>
      <c r="F90" s="532">
        <v>0</v>
      </c>
      <c r="G90" s="528">
        <f t="shared" si="2"/>
        <v>0</v>
      </c>
      <c r="H90" s="531">
        <v>0</v>
      </c>
      <c r="J90" s="431"/>
      <c r="K90" s="431"/>
    </row>
    <row r="91" spans="1:11" ht="15" hidden="1" thickBot="1">
      <c r="A91" s="595"/>
      <c r="B91" s="466"/>
      <c r="C91" s="135">
        <v>0</v>
      </c>
      <c r="D91" s="136">
        <v>0</v>
      </c>
      <c r="E91" s="136">
        <v>0</v>
      </c>
      <c r="F91" s="532">
        <v>0</v>
      </c>
      <c r="G91" s="528">
        <f t="shared" si="2"/>
        <v>0</v>
      </c>
      <c r="H91" s="531">
        <v>0</v>
      </c>
      <c r="J91" s="431"/>
      <c r="K91" s="431"/>
    </row>
    <row r="92" spans="1:11" ht="15" hidden="1" thickBot="1">
      <c r="A92" s="595"/>
      <c r="B92" s="466"/>
      <c r="C92" s="135">
        <v>0</v>
      </c>
      <c r="D92" s="136">
        <v>0</v>
      </c>
      <c r="E92" s="136">
        <v>0</v>
      </c>
      <c r="F92" s="532">
        <v>0</v>
      </c>
      <c r="G92" s="528">
        <f t="shared" si="2"/>
        <v>0</v>
      </c>
      <c r="H92" s="531">
        <v>0</v>
      </c>
      <c r="J92" s="431"/>
      <c r="K92" s="431"/>
    </row>
    <row r="93" spans="1:11" ht="15" hidden="1" thickBot="1">
      <c r="A93" s="595"/>
      <c r="B93" s="466"/>
      <c r="C93" s="135">
        <v>0</v>
      </c>
      <c r="D93" s="136">
        <v>0</v>
      </c>
      <c r="E93" s="136">
        <v>0</v>
      </c>
      <c r="F93" s="532">
        <v>0</v>
      </c>
      <c r="G93" s="528">
        <f t="shared" si="2"/>
        <v>0</v>
      </c>
      <c r="H93" s="531">
        <v>0</v>
      </c>
      <c r="J93" s="431"/>
      <c r="K93" s="431"/>
    </row>
    <row r="94" spans="1:11" ht="15" hidden="1" thickBot="1">
      <c r="A94" s="595"/>
      <c r="B94" s="466"/>
      <c r="C94" s="135">
        <v>0</v>
      </c>
      <c r="D94" s="136">
        <v>0</v>
      </c>
      <c r="E94" s="136">
        <v>0</v>
      </c>
      <c r="F94" s="532">
        <v>0</v>
      </c>
      <c r="G94" s="528">
        <f t="shared" si="2"/>
        <v>0</v>
      </c>
      <c r="H94" s="531">
        <v>0</v>
      </c>
      <c r="J94" s="431"/>
      <c r="K94" s="431"/>
    </row>
    <row r="95" spans="1:11" ht="15" hidden="1" thickBot="1">
      <c r="A95" s="595"/>
      <c r="B95" s="466"/>
      <c r="C95" s="135">
        <v>0</v>
      </c>
      <c r="D95" s="136">
        <v>0</v>
      </c>
      <c r="E95" s="136">
        <v>0</v>
      </c>
      <c r="F95" s="532">
        <v>0</v>
      </c>
      <c r="G95" s="528">
        <f t="shared" si="2"/>
        <v>0</v>
      </c>
      <c r="H95" s="531">
        <v>0</v>
      </c>
      <c r="J95" s="431"/>
      <c r="K95" s="431"/>
    </row>
    <row r="96" spans="1:11" ht="15" hidden="1" thickBot="1">
      <c r="A96" s="595"/>
      <c r="B96" s="466"/>
      <c r="C96" s="135">
        <v>0</v>
      </c>
      <c r="D96" s="136">
        <v>0</v>
      </c>
      <c r="E96" s="136">
        <v>0</v>
      </c>
      <c r="F96" s="532">
        <v>0</v>
      </c>
      <c r="G96" s="528">
        <f t="shared" si="2"/>
        <v>0</v>
      </c>
      <c r="H96" s="531">
        <v>0</v>
      </c>
      <c r="J96" s="431"/>
      <c r="K96" s="431"/>
    </row>
    <row r="97" spans="1:11" ht="15" hidden="1" thickBot="1">
      <c r="A97" s="595"/>
      <c r="B97" s="466"/>
      <c r="C97" s="135">
        <v>0</v>
      </c>
      <c r="D97" s="136">
        <v>0</v>
      </c>
      <c r="E97" s="136">
        <v>0</v>
      </c>
      <c r="F97" s="532">
        <v>0</v>
      </c>
      <c r="G97" s="528">
        <f t="shared" si="2"/>
        <v>0</v>
      </c>
      <c r="H97" s="531">
        <v>0</v>
      </c>
      <c r="J97" s="431"/>
      <c r="K97" s="431"/>
    </row>
    <row r="98" spans="1:11" ht="15" hidden="1" thickBot="1">
      <c r="A98" s="595"/>
      <c r="B98" s="466"/>
      <c r="C98" s="135">
        <v>0</v>
      </c>
      <c r="D98" s="136">
        <v>0</v>
      </c>
      <c r="E98" s="136">
        <v>0</v>
      </c>
      <c r="F98" s="532">
        <v>0</v>
      </c>
      <c r="G98" s="528">
        <f t="shared" si="2"/>
        <v>0</v>
      </c>
      <c r="H98" s="531">
        <v>0</v>
      </c>
      <c r="J98" s="431"/>
      <c r="K98" s="431"/>
    </row>
    <row r="99" spans="1:11" ht="15" hidden="1" thickBot="1">
      <c r="A99" s="595"/>
      <c r="B99" s="466"/>
      <c r="C99" s="135">
        <v>0</v>
      </c>
      <c r="D99" s="136">
        <v>0</v>
      </c>
      <c r="E99" s="136">
        <v>0</v>
      </c>
      <c r="F99" s="532">
        <v>0</v>
      </c>
      <c r="G99" s="528">
        <f t="shared" si="2"/>
        <v>0</v>
      </c>
      <c r="H99" s="531">
        <v>0</v>
      </c>
      <c r="J99" s="431"/>
      <c r="K99" s="431"/>
    </row>
    <row r="100" spans="1:11" ht="15" hidden="1" thickBot="1">
      <c r="A100" s="595"/>
      <c r="B100" s="466"/>
      <c r="C100" s="135">
        <v>0</v>
      </c>
      <c r="D100" s="136">
        <v>0</v>
      </c>
      <c r="E100" s="136">
        <v>0</v>
      </c>
      <c r="F100" s="532">
        <v>0</v>
      </c>
      <c r="G100" s="528">
        <f t="shared" si="2"/>
        <v>0</v>
      </c>
      <c r="H100" s="531">
        <v>0</v>
      </c>
      <c r="J100" s="431"/>
      <c r="K100" s="431"/>
    </row>
    <row r="101" spans="1:11" ht="15" hidden="1" thickBot="1">
      <c r="A101" s="595"/>
      <c r="B101" s="466"/>
      <c r="C101" s="135">
        <v>0</v>
      </c>
      <c r="D101" s="136">
        <v>0</v>
      </c>
      <c r="E101" s="136">
        <v>0</v>
      </c>
      <c r="F101" s="532">
        <v>0</v>
      </c>
      <c r="G101" s="528">
        <f t="shared" si="2"/>
        <v>0</v>
      </c>
      <c r="H101" s="531">
        <v>0</v>
      </c>
      <c r="J101" s="431"/>
      <c r="K101" s="431"/>
    </row>
    <row r="102" spans="1:11" ht="15" hidden="1" thickBot="1">
      <c r="A102" s="595"/>
      <c r="B102" s="466"/>
      <c r="C102" s="135">
        <v>0</v>
      </c>
      <c r="D102" s="136">
        <v>0</v>
      </c>
      <c r="E102" s="136">
        <v>0</v>
      </c>
      <c r="F102" s="532">
        <v>0</v>
      </c>
      <c r="G102" s="528">
        <f t="shared" si="2"/>
        <v>0</v>
      </c>
      <c r="H102" s="531">
        <v>0</v>
      </c>
      <c r="J102" s="431"/>
      <c r="K102" s="431"/>
    </row>
    <row r="103" spans="1:11" ht="15" hidden="1" thickBot="1">
      <c r="A103" s="595"/>
      <c r="B103" s="466"/>
      <c r="C103" s="135">
        <v>0</v>
      </c>
      <c r="D103" s="136">
        <v>0</v>
      </c>
      <c r="E103" s="136">
        <v>0</v>
      </c>
      <c r="F103" s="532">
        <v>0</v>
      </c>
      <c r="G103" s="528">
        <f t="shared" si="2"/>
        <v>0</v>
      </c>
      <c r="H103" s="531">
        <v>0</v>
      </c>
      <c r="J103" s="431"/>
      <c r="K103" s="431"/>
    </row>
    <row r="104" spans="1:11" ht="15" hidden="1" thickBot="1">
      <c r="A104" s="595"/>
      <c r="B104" s="466"/>
      <c r="C104" s="135">
        <v>0</v>
      </c>
      <c r="D104" s="136">
        <v>0</v>
      </c>
      <c r="E104" s="136">
        <v>0</v>
      </c>
      <c r="F104" s="532">
        <v>0</v>
      </c>
      <c r="G104" s="528">
        <f t="shared" si="2"/>
        <v>0</v>
      </c>
      <c r="H104" s="531">
        <v>0</v>
      </c>
      <c r="J104" s="431"/>
      <c r="K104" s="431"/>
    </row>
    <row r="105" spans="1:11" ht="15" hidden="1" thickBot="1">
      <c r="A105" s="595"/>
      <c r="B105" s="466"/>
      <c r="C105" s="135">
        <v>0</v>
      </c>
      <c r="D105" s="136">
        <v>0</v>
      </c>
      <c r="E105" s="136">
        <v>0</v>
      </c>
      <c r="F105" s="532">
        <v>0</v>
      </c>
      <c r="G105" s="528">
        <f t="shared" si="2"/>
        <v>0</v>
      </c>
      <c r="H105" s="531">
        <v>0</v>
      </c>
      <c r="J105" s="431"/>
      <c r="K105" s="431"/>
    </row>
    <row r="106" spans="1:11" ht="15" hidden="1" thickBot="1">
      <c r="A106" s="595"/>
      <c r="B106" s="466"/>
      <c r="C106" s="135">
        <v>0</v>
      </c>
      <c r="D106" s="136">
        <v>0</v>
      </c>
      <c r="E106" s="136">
        <v>0</v>
      </c>
      <c r="F106" s="532">
        <v>0</v>
      </c>
      <c r="G106" s="528">
        <f>+C106+D106+E106+F106</f>
        <v>0</v>
      </c>
      <c r="H106" s="531">
        <v>0</v>
      </c>
      <c r="J106" s="431"/>
      <c r="K106" s="431"/>
    </row>
    <row r="107" spans="1:11" ht="15" hidden="1" thickBot="1">
      <c r="A107" s="595"/>
      <c r="B107" s="466"/>
      <c r="C107" s="135">
        <v>0</v>
      </c>
      <c r="D107" s="136">
        <v>0</v>
      </c>
      <c r="E107" s="136">
        <v>0</v>
      </c>
      <c r="F107" s="532">
        <v>0</v>
      </c>
      <c r="G107" s="528">
        <f>+C107+D107+E107+F107</f>
        <v>0</v>
      </c>
      <c r="H107" s="531">
        <v>0</v>
      </c>
      <c r="J107" s="431"/>
      <c r="K107" s="431"/>
    </row>
    <row r="108" spans="1:11" ht="15" hidden="1" thickBot="1">
      <c r="A108" s="595"/>
      <c r="B108" s="466"/>
      <c r="C108" s="135">
        <v>0</v>
      </c>
      <c r="D108" s="136">
        <v>0</v>
      </c>
      <c r="E108" s="136">
        <v>0</v>
      </c>
      <c r="F108" s="532">
        <v>0</v>
      </c>
      <c r="G108" s="528">
        <f>+C108+D108+E108+F108</f>
        <v>0</v>
      </c>
      <c r="H108" s="531">
        <v>0</v>
      </c>
      <c r="J108" s="431"/>
      <c r="K108" s="431"/>
    </row>
    <row r="109" spans="1:11" ht="15" hidden="1" thickBot="1">
      <c r="A109" s="595"/>
      <c r="B109" s="466"/>
      <c r="C109" s="446">
        <v>0</v>
      </c>
      <c r="D109" s="445">
        <v>0</v>
      </c>
      <c r="E109" s="445">
        <v>0</v>
      </c>
      <c r="F109" s="542">
        <v>0</v>
      </c>
      <c r="G109" s="541">
        <f>+C109+D109+E109+F109</f>
        <v>0</v>
      </c>
      <c r="H109" s="540">
        <v>0</v>
      </c>
      <c r="J109" s="431"/>
      <c r="K109" s="431"/>
    </row>
    <row r="110" spans="1:11" ht="15" thickBot="1" thickTop="1">
      <c r="A110" s="590"/>
      <c r="B110" s="589" t="s">
        <v>645</v>
      </c>
      <c r="C110" s="442">
        <f aca="true" t="shared" si="3" ref="C110:H110">SUM(C10:C109)</f>
        <v>0</v>
      </c>
      <c r="D110" s="441">
        <f t="shared" si="3"/>
        <v>0</v>
      </c>
      <c r="E110" s="441">
        <f t="shared" si="3"/>
        <v>0</v>
      </c>
      <c r="F110" s="440">
        <f t="shared" si="3"/>
        <v>0</v>
      </c>
      <c r="G110" s="442">
        <f t="shared" si="3"/>
        <v>0</v>
      </c>
      <c r="H110" s="439">
        <f t="shared" si="3"/>
        <v>0</v>
      </c>
      <c r="J110" s="431"/>
      <c r="K110" s="431"/>
    </row>
    <row r="111" spans="1:11" ht="15" thickTop="1">
      <c r="A111" s="597"/>
      <c r="B111" s="599" t="s">
        <v>467</v>
      </c>
      <c r="C111" s="526"/>
      <c r="D111" s="536"/>
      <c r="E111" s="536"/>
      <c r="F111" s="535"/>
      <c r="G111" s="534"/>
      <c r="H111" s="533"/>
      <c r="J111" s="431"/>
      <c r="K111" s="431"/>
    </row>
    <row r="112" spans="1:11" ht="14.25">
      <c r="A112" s="595"/>
      <c r="B112" s="466"/>
      <c r="C112" s="135">
        <v>0</v>
      </c>
      <c r="D112" s="136">
        <v>0</v>
      </c>
      <c r="E112" s="136">
        <v>0</v>
      </c>
      <c r="F112" s="532">
        <v>0</v>
      </c>
      <c r="G112" s="528">
        <f aca="true" t="shared" si="4" ref="G112:G143">+C112+D112+E112+F112</f>
        <v>0</v>
      </c>
      <c r="H112" s="531">
        <v>0</v>
      </c>
      <c r="J112" s="431"/>
      <c r="K112" s="431"/>
    </row>
    <row r="113" spans="1:11" ht="14.25">
      <c r="A113" s="595"/>
      <c r="B113" s="466"/>
      <c r="C113" s="135">
        <v>0</v>
      </c>
      <c r="D113" s="136">
        <v>0</v>
      </c>
      <c r="E113" s="136">
        <v>0</v>
      </c>
      <c r="F113" s="532">
        <v>0</v>
      </c>
      <c r="G113" s="528">
        <f t="shared" si="4"/>
        <v>0</v>
      </c>
      <c r="H113" s="531">
        <v>0</v>
      </c>
      <c r="J113" s="431"/>
      <c r="K113" s="431"/>
    </row>
    <row r="114" spans="1:11" ht="14.25">
      <c r="A114" s="595"/>
      <c r="B114" s="466"/>
      <c r="C114" s="135">
        <v>0</v>
      </c>
      <c r="D114" s="136">
        <v>0</v>
      </c>
      <c r="E114" s="136">
        <v>0</v>
      </c>
      <c r="F114" s="532">
        <v>0</v>
      </c>
      <c r="G114" s="528">
        <f t="shared" si="4"/>
        <v>0</v>
      </c>
      <c r="H114" s="531">
        <v>0</v>
      </c>
      <c r="J114" s="431"/>
      <c r="K114" s="431"/>
    </row>
    <row r="115" spans="1:11" ht="14.25">
      <c r="A115" s="595"/>
      <c r="B115" s="466"/>
      <c r="C115" s="135">
        <v>0</v>
      </c>
      <c r="D115" s="136">
        <v>0</v>
      </c>
      <c r="E115" s="136">
        <v>0</v>
      </c>
      <c r="F115" s="532">
        <v>0</v>
      </c>
      <c r="G115" s="528">
        <f t="shared" si="4"/>
        <v>0</v>
      </c>
      <c r="H115" s="531">
        <v>0</v>
      </c>
      <c r="J115" s="431"/>
      <c r="K115" s="431"/>
    </row>
    <row r="116" spans="1:11" ht="14.25">
      <c r="A116" s="595"/>
      <c r="B116" s="466"/>
      <c r="C116" s="135">
        <v>0</v>
      </c>
      <c r="D116" s="136">
        <v>0</v>
      </c>
      <c r="E116" s="136">
        <v>0</v>
      </c>
      <c r="F116" s="532">
        <v>0</v>
      </c>
      <c r="G116" s="528">
        <f t="shared" si="4"/>
        <v>0</v>
      </c>
      <c r="H116" s="531">
        <v>0</v>
      </c>
      <c r="J116" s="431"/>
      <c r="K116" s="431"/>
    </row>
    <row r="117" spans="1:11" ht="14.25">
      <c r="A117" s="595"/>
      <c r="B117" s="466"/>
      <c r="C117" s="135">
        <v>0</v>
      </c>
      <c r="D117" s="136">
        <v>0</v>
      </c>
      <c r="E117" s="136">
        <v>0</v>
      </c>
      <c r="F117" s="532">
        <v>0</v>
      </c>
      <c r="G117" s="528">
        <f t="shared" si="4"/>
        <v>0</v>
      </c>
      <c r="H117" s="531">
        <v>0</v>
      </c>
      <c r="J117" s="431"/>
      <c r="K117" s="431"/>
    </row>
    <row r="118" spans="1:11" ht="14.25">
      <c r="A118" s="595"/>
      <c r="B118" s="466"/>
      <c r="C118" s="135">
        <v>0</v>
      </c>
      <c r="D118" s="136">
        <v>0</v>
      </c>
      <c r="E118" s="136">
        <v>0</v>
      </c>
      <c r="F118" s="532">
        <v>0</v>
      </c>
      <c r="G118" s="528">
        <f t="shared" si="4"/>
        <v>0</v>
      </c>
      <c r="H118" s="531">
        <v>0</v>
      </c>
      <c r="J118" s="431"/>
      <c r="K118" s="431"/>
    </row>
    <row r="119" spans="1:11" ht="14.25">
      <c r="A119" s="595"/>
      <c r="B119" s="466"/>
      <c r="C119" s="135">
        <v>0</v>
      </c>
      <c r="D119" s="136">
        <v>0</v>
      </c>
      <c r="E119" s="136">
        <v>0</v>
      </c>
      <c r="F119" s="532">
        <v>0</v>
      </c>
      <c r="G119" s="528">
        <f t="shared" si="4"/>
        <v>0</v>
      </c>
      <c r="H119" s="531">
        <v>0</v>
      </c>
      <c r="J119" s="431"/>
      <c r="K119" s="431"/>
    </row>
    <row r="120" spans="1:11" ht="14.25">
      <c r="A120" s="595"/>
      <c r="B120" s="466"/>
      <c r="C120" s="135">
        <v>0</v>
      </c>
      <c r="D120" s="136">
        <v>0</v>
      </c>
      <c r="E120" s="136">
        <v>0</v>
      </c>
      <c r="F120" s="532">
        <v>0</v>
      </c>
      <c r="G120" s="528">
        <f t="shared" si="4"/>
        <v>0</v>
      </c>
      <c r="H120" s="531">
        <v>0</v>
      </c>
      <c r="J120" s="431"/>
      <c r="K120" s="431"/>
    </row>
    <row r="121" spans="1:11" ht="14.25">
      <c r="A121" s="595"/>
      <c r="B121" s="466"/>
      <c r="C121" s="135">
        <v>0</v>
      </c>
      <c r="D121" s="136">
        <v>0</v>
      </c>
      <c r="E121" s="136">
        <v>0</v>
      </c>
      <c r="F121" s="532">
        <v>0</v>
      </c>
      <c r="G121" s="528">
        <f t="shared" si="4"/>
        <v>0</v>
      </c>
      <c r="H121" s="531">
        <v>0</v>
      </c>
      <c r="J121" s="431"/>
      <c r="K121" s="431"/>
    </row>
    <row r="122" spans="1:11" ht="14.25">
      <c r="A122" s="595"/>
      <c r="B122" s="466"/>
      <c r="C122" s="135">
        <v>0</v>
      </c>
      <c r="D122" s="136">
        <v>0</v>
      </c>
      <c r="E122" s="136">
        <v>0</v>
      </c>
      <c r="F122" s="532">
        <v>0</v>
      </c>
      <c r="G122" s="528">
        <f t="shared" si="4"/>
        <v>0</v>
      </c>
      <c r="H122" s="531">
        <v>0</v>
      </c>
      <c r="J122" s="431"/>
      <c r="K122" s="431"/>
    </row>
    <row r="123" spans="1:11" ht="14.25">
      <c r="A123" s="595"/>
      <c r="B123" s="466"/>
      <c r="C123" s="135">
        <v>0</v>
      </c>
      <c r="D123" s="136">
        <v>0</v>
      </c>
      <c r="E123" s="136">
        <v>0</v>
      </c>
      <c r="F123" s="532">
        <v>0</v>
      </c>
      <c r="G123" s="528">
        <f t="shared" si="4"/>
        <v>0</v>
      </c>
      <c r="H123" s="531">
        <v>0</v>
      </c>
      <c r="J123" s="431"/>
      <c r="K123" s="431"/>
    </row>
    <row r="124" spans="1:11" ht="14.25">
      <c r="A124" s="595"/>
      <c r="B124" s="466"/>
      <c r="C124" s="135">
        <v>0</v>
      </c>
      <c r="D124" s="136">
        <v>0</v>
      </c>
      <c r="E124" s="136">
        <v>0</v>
      </c>
      <c r="F124" s="532">
        <v>0</v>
      </c>
      <c r="G124" s="528">
        <f t="shared" si="4"/>
        <v>0</v>
      </c>
      <c r="H124" s="531">
        <v>0</v>
      </c>
      <c r="J124" s="431"/>
      <c r="K124" s="431"/>
    </row>
    <row r="125" spans="1:11" ht="14.25">
      <c r="A125" s="595"/>
      <c r="B125" s="466"/>
      <c r="C125" s="135">
        <v>0</v>
      </c>
      <c r="D125" s="136">
        <v>0</v>
      </c>
      <c r="E125" s="136">
        <v>0</v>
      </c>
      <c r="F125" s="532">
        <v>0</v>
      </c>
      <c r="G125" s="528">
        <f t="shared" si="4"/>
        <v>0</v>
      </c>
      <c r="H125" s="531">
        <v>0</v>
      </c>
      <c r="J125" s="431"/>
      <c r="K125" s="431"/>
    </row>
    <row r="126" spans="1:11" ht="15" thickBot="1">
      <c r="A126" s="595"/>
      <c r="B126" s="466"/>
      <c r="C126" s="135">
        <v>0</v>
      </c>
      <c r="D126" s="136">
        <v>0</v>
      </c>
      <c r="E126" s="136">
        <v>0</v>
      </c>
      <c r="F126" s="532">
        <v>0</v>
      </c>
      <c r="G126" s="528">
        <f t="shared" si="4"/>
        <v>0</v>
      </c>
      <c r="H126" s="531">
        <v>0</v>
      </c>
      <c r="J126" s="431"/>
      <c r="K126" s="431"/>
    </row>
    <row r="127" spans="1:11" ht="15" hidden="1" thickBot="1">
      <c r="A127" s="595"/>
      <c r="B127" s="466"/>
      <c r="C127" s="135">
        <v>0</v>
      </c>
      <c r="D127" s="136">
        <v>0</v>
      </c>
      <c r="E127" s="136">
        <v>0</v>
      </c>
      <c r="F127" s="532">
        <v>0</v>
      </c>
      <c r="G127" s="528">
        <f t="shared" si="4"/>
        <v>0</v>
      </c>
      <c r="H127" s="531">
        <v>0</v>
      </c>
      <c r="J127" s="431"/>
      <c r="K127" s="431"/>
    </row>
    <row r="128" spans="1:11" ht="15" hidden="1" thickBot="1">
      <c r="A128" s="595"/>
      <c r="B128" s="466"/>
      <c r="C128" s="135">
        <v>0</v>
      </c>
      <c r="D128" s="136">
        <v>0</v>
      </c>
      <c r="E128" s="136">
        <v>0</v>
      </c>
      <c r="F128" s="532">
        <v>0</v>
      </c>
      <c r="G128" s="528">
        <f t="shared" si="4"/>
        <v>0</v>
      </c>
      <c r="H128" s="531">
        <v>0</v>
      </c>
      <c r="J128" s="431"/>
      <c r="K128" s="431"/>
    </row>
    <row r="129" spans="1:11" ht="15" hidden="1" thickBot="1">
      <c r="A129" s="595"/>
      <c r="B129" s="466"/>
      <c r="C129" s="135">
        <v>0</v>
      </c>
      <c r="D129" s="136">
        <v>0</v>
      </c>
      <c r="E129" s="136">
        <v>0</v>
      </c>
      <c r="F129" s="532">
        <v>0</v>
      </c>
      <c r="G129" s="528">
        <f t="shared" si="4"/>
        <v>0</v>
      </c>
      <c r="H129" s="531">
        <v>0</v>
      </c>
      <c r="J129" s="431"/>
      <c r="K129" s="431"/>
    </row>
    <row r="130" spans="1:11" ht="15" hidden="1" thickBot="1">
      <c r="A130" s="595"/>
      <c r="B130" s="466"/>
      <c r="C130" s="135">
        <v>0</v>
      </c>
      <c r="D130" s="136">
        <v>0</v>
      </c>
      <c r="E130" s="136">
        <v>0</v>
      </c>
      <c r="F130" s="532">
        <v>0</v>
      </c>
      <c r="G130" s="528">
        <f t="shared" si="4"/>
        <v>0</v>
      </c>
      <c r="H130" s="531">
        <v>0</v>
      </c>
      <c r="J130" s="431"/>
      <c r="K130" s="431"/>
    </row>
    <row r="131" spans="1:11" ht="15" hidden="1" thickBot="1">
      <c r="A131" s="595"/>
      <c r="B131" s="466"/>
      <c r="C131" s="135">
        <v>0</v>
      </c>
      <c r="D131" s="136">
        <v>0</v>
      </c>
      <c r="E131" s="136">
        <v>0</v>
      </c>
      <c r="F131" s="532">
        <v>0</v>
      </c>
      <c r="G131" s="528">
        <f t="shared" si="4"/>
        <v>0</v>
      </c>
      <c r="H131" s="531">
        <v>0</v>
      </c>
      <c r="J131" s="431"/>
      <c r="K131" s="431"/>
    </row>
    <row r="132" spans="1:11" ht="15" hidden="1" thickBot="1">
      <c r="A132" s="595"/>
      <c r="B132" s="466"/>
      <c r="C132" s="135">
        <v>0</v>
      </c>
      <c r="D132" s="136">
        <v>0</v>
      </c>
      <c r="E132" s="136">
        <v>0</v>
      </c>
      <c r="F132" s="532">
        <v>0</v>
      </c>
      <c r="G132" s="528">
        <f t="shared" si="4"/>
        <v>0</v>
      </c>
      <c r="H132" s="531">
        <v>0</v>
      </c>
      <c r="J132" s="431"/>
      <c r="K132" s="431"/>
    </row>
    <row r="133" spans="1:11" ht="15" hidden="1" thickBot="1">
      <c r="A133" s="595"/>
      <c r="B133" s="466"/>
      <c r="C133" s="135">
        <v>0</v>
      </c>
      <c r="D133" s="136">
        <v>0</v>
      </c>
      <c r="E133" s="136">
        <v>0</v>
      </c>
      <c r="F133" s="532">
        <v>0</v>
      </c>
      <c r="G133" s="528">
        <f t="shared" si="4"/>
        <v>0</v>
      </c>
      <c r="H133" s="531">
        <v>0</v>
      </c>
      <c r="J133" s="431"/>
      <c r="K133" s="431"/>
    </row>
    <row r="134" spans="1:11" ht="15" hidden="1" thickBot="1">
      <c r="A134" s="595"/>
      <c r="B134" s="466"/>
      <c r="C134" s="135">
        <v>0</v>
      </c>
      <c r="D134" s="136">
        <v>0</v>
      </c>
      <c r="E134" s="136">
        <v>0</v>
      </c>
      <c r="F134" s="532">
        <v>0</v>
      </c>
      <c r="G134" s="528">
        <f t="shared" si="4"/>
        <v>0</v>
      </c>
      <c r="H134" s="531">
        <v>0</v>
      </c>
      <c r="J134" s="431"/>
      <c r="K134" s="431"/>
    </row>
    <row r="135" spans="1:11" ht="15" hidden="1" thickBot="1">
      <c r="A135" s="595"/>
      <c r="B135" s="466"/>
      <c r="C135" s="135">
        <v>0</v>
      </c>
      <c r="D135" s="136">
        <v>0</v>
      </c>
      <c r="E135" s="136">
        <v>0</v>
      </c>
      <c r="F135" s="532">
        <v>0</v>
      </c>
      <c r="G135" s="528">
        <f t="shared" si="4"/>
        <v>0</v>
      </c>
      <c r="H135" s="531">
        <v>0</v>
      </c>
      <c r="J135" s="431"/>
      <c r="K135" s="431"/>
    </row>
    <row r="136" spans="1:11" ht="15" hidden="1" thickBot="1">
      <c r="A136" s="595"/>
      <c r="B136" s="466"/>
      <c r="C136" s="135">
        <v>0</v>
      </c>
      <c r="D136" s="136">
        <v>0</v>
      </c>
      <c r="E136" s="136">
        <v>0</v>
      </c>
      <c r="F136" s="532">
        <v>0</v>
      </c>
      <c r="G136" s="528">
        <f t="shared" si="4"/>
        <v>0</v>
      </c>
      <c r="H136" s="531">
        <v>0</v>
      </c>
      <c r="J136" s="431"/>
      <c r="K136" s="431"/>
    </row>
    <row r="137" spans="1:11" ht="15" hidden="1" thickBot="1">
      <c r="A137" s="595"/>
      <c r="B137" s="466"/>
      <c r="C137" s="135">
        <v>0</v>
      </c>
      <c r="D137" s="136">
        <v>0</v>
      </c>
      <c r="E137" s="136">
        <v>0</v>
      </c>
      <c r="F137" s="532">
        <v>0</v>
      </c>
      <c r="G137" s="528">
        <f t="shared" si="4"/>
        <v>0</v>
      </c>
      <c r="H137" s="531">
        <v>0</v>
      </c>
      <c r="J137" s="431"/>
      <c r="K137" s="431"/>
    </row>
    <row r="138" spans="1:11" ht="15" hidden="1" thickBot="1">
      <c r="A138" s="595"/>
      <c r="B138" s="466"/>
      <c r="C138" s="135">
        <v>0</v>
      </c>
      <c r="D138" s="136">
        <v>0</v>
      </c>
      <c r="E138" s="136">
        <v>0</v>
      </c>
      <c r="F138" s="532">
        <v>0</v>
      </c>
      <c r="G138" s="528">
        <f t="shared" si="4"/>
        <v>0</v>
      </c>
      <c r="H138" s="531">
        <v>0</v>
      </c>
      <c r="J138" s="431"/>
      <c r="K138" s="431"/>
    </row>
    <row r="139" spans="1:11" ht="15" hidden="1" thickBot="1">
      <c r="A139" s="595"/>
      <c r="B139" s="466"/>
      <c r="C139" s="135">
        <v>0</v>
      </c>
      <c r="D139" s="136">
        <v>0</v>
      </c>
      <c r="E139" s="136">
        <v>0</v>
      </c>
      <c r="F139" s="532">
        <v>0</v>
      </c>
      <c r="G139" s="528">
        <f t="shared" si="4"/>
        <v>0</v>
      </c>
      <c r="H139" s="531">
        <v>0</v>
      </c>
      <c r="J139" s="431"/>
      <c r="K139" s="431"/>
    </row>
    <row r="140" spans="1:11" ht="15" hidden="1" thickBot="1">
      <c r="A140" s="595"/>
      <c r="B140" s="466"/>
      <c r="C140" s="135">
        <v>0</v>
      </c>
      <c r="D140" s="136">
        <v>0</v>
      </c>
      <c r="E140" s="136">
        <v>0</v>
      </c>
      <c r="F140" s="532">
        <v>0</v>
      </c>
      <c r="G140" s="528">
        <f t="shared" si="4"/>
        <v>0</v>
      </c>
      <c r="H140" s="531">
        <v>0</v>
      </c>
      <c r="J140" s="431"/>
      <c r="K140" s="431"/>
    </row>
    <row r="141" spans="1:11" ht="15" hidden="1" thickBot="1">
      <c r="A141" s="595"/>
      <c r="B141" s="466"/>
      <c r="C141" s="135">
        <v>0</v>
      </c>
      <c r="D141" s="136">
        <v>0</v>
      </c>
      <c r="E141" s="136">
        <v>0</v>
      </c>
      <c r="F141" s="532">
        <v>0</v>
      </c>
      <c r="G141" s="528">
        <f t="shared" si="4"/>
        <v>0</v>
      </c>
      <c r="H141" s="531">
        <v>0</v>
      </c>
      <c r="J141" s="431"/>
      <c r="K141" s="431"/>
    </row>
    <row r="142" spans="1:11" ht="15" hidden="1" thickBot="1">
      <c r="A142" s="595"/>
      <c r="B142" s="466"/>
      <c r="C142" s="135">
        <v>0</v>
      </c>
      <c r="D142" s="136">
        <v>0</v>
      </c>
      <c r="E142" s="136">
        <v>0</v>
      </c>
      <c r="F142" s="532">
        <v>0</v>
      </c>
      <c r="G142" s="528">
        <f t="shared" si="4"/>
        <v>0</v>
      </c>
      <c r="H142" s="531">
        <v>0</v>
      </c>
      <c r="J142" s="431"/>
      <c r="K142" s="431"/>
    </row>
    <row r="143" spans="1:11" ht="15" hidden="1" thickBot="1">
      <c r="A143" s="595"/>
      <c r="B143" s="466"/>
      <c r="C143" s="135">
        <v>0</v>
      </c>
      <c r="D143" s="136">
        <v>0</v>
      </c>
      <c r="E143" s="136">
        <v>0</v>
      </c>
      <c r="F143" s="532">
        <v>0</v>
      </c>
      <c r="G143" s="528">
        <f t="shared" si="4"/>
        <v>0</v>
      </c>
      <c r="H143" s="531">
        <v>0</v>
      </c>
      <c r="J143" s="431"/>
      <c r="K143" s="431"/>
    </row>
    <row r="144" spans="1:11" ht="15" hidden="1" thickBot="1">
      <c r="A144" s="595"/>
      <c r="B144" s="466"/>
      <c r="C144" s="135">
        <v>0</v>
      </c>
      <c r="D144" s="136">
        <v>0</v>
      </c>
      <c r="E144" s="136">
        <v>0</v>
      </c>
      <c r="F144" s="532">
        <v>0</v>
      </c>
      <c r="G144" s="528">
        <f aca="true" t="shared" si="5" ref="G144:G175">+C144+D144+E144+F144</f>
        <v>0</v>
      </c>
      <c r="H144" s="531">
        <v>0</v>
      </c>
      <c r="J144" s="431"/>
      <c r="K144" s="431"/>
    </row>
    <row r="145" spans="1:11" ht="15" hidden="1" thickBot="1">
      <c r="A145" s="595"/>
      <c r="B145" s="466"/>
      <c r="C145" s="135">
        <v>0</v>
      </c>
      <c r="D145" s="136">
        <v>0</v>
      </c>
      <c r="E145" s="136">
        <v>0</v>
      </c>
      <c r="F145" s="532">
        <v>0</v>
      </c>
      <c r="G145" s="528">
        <f t="shared" si="5"/>
        <v>0</v>
      </c>
      <c r="H145" s="531">
        <v>0</v>
      </c>
      <c r="J145" s="431"/>
      <c r="K145" s="431"/>
    </row>
    <row r="146" spans="1:11" ht="15" hidden="1" thickBot="1">
      <c r="A146" s="595"/>
      <c r="B146" s="466"/>
      <c r="C146" s="135">
        <v>0</v>
      </c>
      <c r="D146" s="136">
        <v>0</v>
      </c>
      <c r="E146" s="136">
        <v>0</v>
      </c>
      <c r="F146" s="532">
        <v>0</v>
      </c>
      <c r="G146" s="528">
        <f t="shared" si="5"/>
        <v>0</v>
      </c>
      <c r="H146" s="531">
        <v>0</v>
      </c>
      <c r="J146" s="431"/>
      <c r="K146" s="431"/>
    </row>
    <row r="147" spans="1:11" ht="15" hidden="1" thickBot="1">
      <c r="A147" s="595"/>
      <c r="B147" s="466"/>
      <c r="C147" s="135">
        <v>0</v>
      </c>
      <c r="D147" s="136">
        <v>0</v>
      </c>
      <c r="E147" s="136">
        <v>0</v>
      </c>
      <c r="F147" s="532">
        <v>0</v>
      </c>
      <c r="G147" s="528">
        <f t="shared" si="5"/>
        <v>0</v>
      </c>
      <c r="H147" s="531">
        <v>0</v>
      </c>
      <c r="J147" s="431"/>
      <c r="K147" s="431"/>
    </row>
    <row r="148" spans="1:11" ht="15" hidden="1" thickBot="1">
      <c r="A148" s="595"/>
      <c r="B148" s="466"/>
      <c r="C148" s="135">
        <v>0</v>
      </c>
      <c r="D148" s="136">
        <v>0</v>
      </c>
      <c r="E148" s="136">
        <v>0</v>
      </c>
      <c r="F148" s="532">
        <v>0</v>
      </c>
      <c r="G148" s="528">
        <f t="shared" si="5"/>
        <v>0</v>
      </c>
      <c r="H148" s="531">
        <v>0</v>
      </c>
      <c r="J148" s="431"/>
      <c r="K148" s="431"/>
    </row>
    <row r="149" spans="1:11" ht="15" hidden="1" thickBot="1">
      <c r="A149" s="595"/>
      <c r="B149" s="466"/>
      <c r="C149" s="135">
        <v>0</v>
      </c>
      <c r="D149" s="136">
        <v>0</v>
      </c>
      <c r="E149" s="136">
        <v>0</v>
      </c>
      <c r="F149" s="532">
        <v>0</v>
      </c>
      <c r="G149" s="528">
        <f t="shared" si="5"/>
        <v>0</v>
      </c>
      <c r="H149" s="531">
        <v>0</v>
      </c>
      <c r="J149" s="431"/>
      <c r="K149" s="431"/>
    </row>
    <row r="150" spans="1:11" ht="15" hidden="1" thickBot="1">
      <c r="A150" s="595"/>
      <c r="B150" s="466"/>
      <c r="C150" s="135">
        <v>0</v>
      </c>
      <c r="D150" s="136">
        <v>0</v>
      </c>
      <c r="E150" s="136">
        <v>0</v>
      </c>
      <c r="F150" s="532">
        <v>0</v>
      </c>
      <c r="G150" s="528">
        <f t="shared" si="5"/>
        <v>0</v>
      </c>
      <c r="H150" s="531">
        <v>0</v>
      </c>
      <c r="J150" s="431"/>
      <c r="K150" s="431"/>
    </row>
    <row r="151" spans="1:11" ht="15" hidden="1" thickBot="1">
      <c r="A151" s="595"/>
      <c r="B151" s="466"/>
      <c r="C151" s="135">
        <v>0</v>
      </c>
      <c r="D151" s="136">
        <v>0</v>
      </c>
      <c r="E151" s="136">
        <v>0</v>
      </c>
      <c r="F151" s="532">
        <v>0</v>
      </c>
      <c r="G151" s="528">
        <f t="shared" si="5"/>
        <v>0</v>
      </c>
      <c r="H151" s="531">
        <v>0</v>
      </c>
      <c r="J151" s="431"/>
      <c r="K151" s="431"/>
    </row>
    <row r="152" spans="1:11" ht="15" hidden="1" thickBot="1">
      <c r="A152" s="595"/>
      <c r="B152" s="466"/>
      <c r="C152" s="135">
        <v>0</v>
      </c>
      <c r="D152" s="136">
        <v>0</v>
      </c>
      <c r="E152" s="136">
        <v>0</v>
      </c>
      <c r="F152" s="532">
        <v>0</v>
      </c>
      <c r="G152" s="528">
        <f t="shared" si="5"/>
        <v>0</v>
      </c>
      <c r="H152" s="531">
        <v>0</v>
      </c>
      <c r="J152" s="431"/>
      <c r="K152" s="431"/>
    </row>
    <row r="153" spans="1:11" ht="15" hidden="1" thickBot="1">
      <c r="A153" s="595"/>
      <c r="B153" s="466"/>
      <c r="C153" s="135">
        <v>0</v>
      </c>
      <c r="D153" s="136">
        <v>0</v>
      </c>
      <c r="E153" s="136">
        <v>0</v>
      </c>
      <c r="F153" s="532">
        <v>0</v>
      </c>
      <c r="G153" s="528">
        <f t="shared" si="5"/>
        <v>0</v>
      </c>
      <c r="H153" s="531">
        <v>0</v>
      </c>
      <c r="J153" s="431"/>
      <c r="K153" s="431"/>
    </row>
    <row r="154" spans="1:11" ht="15" hidden="1" thickBot="1">
      <c r="A154" s="595"/>
      <c r="B154" s="466"/>
      <c r="C154" s="135">
        <v>0</v>
      </c>
      <c r="D154" s="136">
        <v>0</v>
      </c>
      <c r="E154" s="136">
        <v>0</v>
      </c>
      <c r="F154" s="532">
        <v>0</v>
      </c>
      <c r="G154" s="528">
        <f t="shared" si="5"/>
        <v>0</v>
      </c>
      <c r="H154" s="531">
        <v>0</v>
      </c>
      <c r="J154" s="431"/>
      <c r="K154" s="431"/>
    </row>
    <row r="155" spans="1:11" ht="15" hidden="1" thickBot="1">
      <c r="A155" s="595"/>
      <c r="B155" s="466"/>
      <c r="C155" s="135">
        <v>0</v>
      </c>
      <c r="D155" s="136">
        <v>0</v>
      </c>
      <c r="E155" s="136">
        <v>0</v>
      </c>
      <c r="F155" s="532">
        <v>0</v>
      </c>
      <c r="G155" s="528">
        <f t="shared" si="5"/>
        <v>0</v>
      </c>
      <c r="H155" s="531">
        <v>0</v>
      </c>
      <c r="J155" s="431"/>
      <c r="K155" s="431"/>
    </row>
    <row r="156" spans="1:11" ht="15" hidden="1" thickBot="1">
      <c r="A156" s="595"/>
      <c r="B156" s="466"/>
      <c r="C156" s="135">
        <v>0</v>
      </c>
      <c r="D156" s="136">
        <v>0</v>
      </c>
      <c r="E156" s="136">
        <v>0</v>
      </c>
      <c r="F156" s="532">
        <v>0</v>
      </c>
      <c r="G156" s="528">
        <f t="shared" si="5"/>
        <v>0</v>
      </c>
      <c r="H156" s="531">
        <v>0</v>
      </c>
      <c r="J156" s="431"/>
      <c r="K156" s="431"/>
    </row>
    <row r="157" spans="1:11" ht="15" hidden="1" thickBot="1">
      <c r="A157" s="595"/>
      <c r="B157" s="466"/>
      <c r="C157" s="135">
        <v>0</v>
      </c>
      <c r="D157" s="136">
        <v>0</v>
      </c>
      <c r="E157" s="136">
        <v>0</v>
      </c>
      <c r="F157" s="532">
        <v>0</v>
      </c>
      <c r="G157" s="528">
        <f t="shared" si="5"/>
        <v>0</v>
      </c>
      <c r="H157" s="531">
        <v>0</v>
      </c>
      <c r="J157" s="431"/>
      <c r="K157" s="431"/>
    </row>
    <row r="158" spans="1:11" ht="15" hidden="1" thickBot="1">
      <c r="A158" s="595"/>
      <c r="B158" s="466"/>
      <c r="C158" s="135">
        <v>0</v>
      </c>
      <c r="D158" s="136">
        <v>0</v>
      </c>
      <c r="E158" s="136">
        <v>0</v>
      </c>
      <c r="F158" s="532">
        <v>0</v>
      </c>
      <c r="G158" s="528">
        <f t="shared" si="5"/>
        <v>0</v>
      </c>
      <c r="H158" s="531">
        <v>0</v>
      </c>
      <c r="J158" s="431"/>
      <c r="K158" s="431"/>
    </row>
    <row r="159" spans="1:11" ht="15" hidden="1" thickBot="1">
      <c r="A159" s="595"/>
      <c r="B159" s="466"/>
      <c r="C159" s="135">
        <v>0</v>
      </c>
      <c r="D159" s="136">
        <v>0</v>
      </c>
      <c r="E159" s="136">
        <v>0</v>
      </c>
      <c r="F159" s="532">
        <v>0</v>
      </c>
      <c r="G159" s="528">
        <f t="shared" si="5"/>
        <v>0</v>
      </c>
      <c r="H159" s="531">
        <v>0</v>
      </c>
      <c r="J159" s="431"/>
      <c r="K159" s="431"/>
    </row>
    <row r="160" spans="1:11" ht="15" hidden="1" thickBot="1">
      <c r="A160" s="595"/>
      <c r="B160" s="466"/>
      <c r="C160" s="135">
        <v>0</v>
      </c>
      <c r="D160" s="136">
        <v>0</v>
      </c>
      <c r="E160" s="136">
        <v>0</v>
      </c>
      <c r="F160" s="532">
        <v>0</v>
      </c>
      <c r="G160" s="528">
        <f t="shared" si="5"/>
        <v>0</v>
      </c>
      <c r="H160" s="531">
        <v>0</v>
      </c>
      <c r="J160" s="431"/>
      <c r="K160" s="431"/>
    </row>
    <row r="161" spans="1:11" ht="15" hidden="1" thickBot="1">
      <c r="A161" s="595"/>
      <c r="B161" s="466"/>
      <c r="C161" s="135">
        <v>0</v>
      </c>
      <c r="D161" s="136">
        <v>0</v>
      </c>
      <c r="E161" s="136">
        <v>0</v>
      </c>
      <c r="F161" s="532">
        <v>0</v>
      </c>
      <c r="G161" s="528">
        <f t="shared" si="5"/>
        <v>0</v>
      </c>
      <c r="H161" s="531">
        <v>0</v>
      </c>
      <c r="J161" s="431"/>
      <c r="K161" s="431"/>
    </row>
    <row r="162" spans="1:11" ht="15" hidden="1" thickBot="1">
      <c r="A162" s="595"/>
      <c r="B162" s="466"/>
      <c r="C162" s="135">
        <v>0</v>
      </c>
      <c r="D162" s="136">
        <v>0</v>
      </c>
      <c r="E162" s="136">
        <v>0</v>
      </c>
      <c r="F162" s="532">
        <v>0</v>
      </c>
      <c r="G162" s="528">
        <f t="shared" si="5"/>
        <v>0</v>
      </c>
      <c r="H162" s="531">
        <v>0</v>
      </c>
      <c r="J162" s="431"/>
      <c r="K162" s="431"/>
    </row>
    <row r="163" spans="1:11" ht="15" hidden="1" thickBot="1">
      <c r="A163" s="595"/>
      <c r="B163" s="466"/>
      <c r="C163" s="135">
        <v>0</v>
      </c>
      <c r="D163" s="136">
        <v>0</v>
      </c>
      <c r="E163" s="136">
        <v>0</v>
      </c>
      <c r="F163" s="532">
        <v>0</v>
      </c>
      <c r="G163" s="528">
        <f t="shared" si="5"/>
        <v>0</v>
      </c>
      <c r="H163" s="531">
        <v>0</v>
      </c>
      <c r="J163" s="431"/>
      <c r="K163" s="431"/>
    </row>
    <row r="164" spans="1:11" ht="15" hidden="1" thickBot="1">
      <c r="A164" s="595"/>
      <c r="B164" s="466"/>
      <c r="C164" s="135">
        <v>0</v>
      </c>
      <c r="D164" s="136">
        <v>0</v>
      </c>
      <c r="E164" s="136">
        <v>0</v>
      </c>
      <c r="F164" s="532">
        <v>0</v>
      </c>
      <c r="G164" s="528">
        <f t="shared" si="5"/>
        <v>0</v>
      </c>
      <c r="H164" s="531">
        <v>0</v>
      </c>
      <c r="J164" s="431"/>
      <c r="K164" s="431"/>
    </row>
    <row r="165" spans="1:11" ht="15" hidden="1" thickBot="1">
      <c r="A165" s="595"/>
      <c r="B165" s="466"/>
      <c r="C165" s="135">
        <v>0</v>
      </c>
      <c r="D165" s="136">
        <v>0</v>
      </c>
      <c r="E165" s="136">
        <v>0</v>
      </c>
      <c r="F165" s="532">
        <v>0</v>
      </c>
      <c r="G165" s="528">
        <f t="shared" si="5"/>
        <v>0</v>
      </c>
      <c r="H165" s="531">
        <v>0</v>
      </c>
      <c r="J165" s="431"/>
      <c r="K165" s="431"/>
    </row>
    <row r="166" spans="1:11" ht="15" hidden="1" thickBot="1">
      <c r="A166" s="595"/>
      <c r="B166" s="466"/>
      <c r="C166" s="135">
        <v>0</v>
      </c>
      <c r="D166" s="136">
        <v>0</v>
      </c>
      <c r="E166" s="136">
        <v>0</v>
      </c>
      <c r="F166" s="532">
        <v>0</v>
      </c>
      <c r="G166" s="528">
        <f t="shared" si="5"/>
        <v>0</v>
      </c>
      <c r="H166" s="531">
        <v>0</v>
      </c>
      <c r="J166" s="431"/>
      <c r="K166" s="431"/>
    </row>
    <row r="167" spans="1:11" ht="15" hidden="1" thickBot="1">
      <c r="A167" s="595"/>
      <c r="B167" s="466"/>
      <c r="C167" s="135">
        <v>0</v>
      </c>
      <c r="D167" s="136">
        <v>0</v>
      </c>
      <c r="E167" s="136">
        <v>0</v>
      </c>
      <c r="F167" s="532">
        <v>0</v>
      </c>
      <c r="G167" s="528">
        <f t="shared" si="5"/>
        <v>0</v>
      </c>
      <c r="H167" s="531">
        <v>0</v>
      </c>
      <c r="J167" s="431"/>
      <c r="K167" s="431"/>
    </row>
    <row r="168" spans="1:11" ht="15" hidden="1" thickBot="1">
      <c r="A168" s="595"/>
      <c r="B168" s="466"/>
      <c r="C168" s="135">
        <v>0</v>
      </c>
      <c r="D168" s="136">
        <v>0</v>
      </c>
      <c r="E168" s="136">
        <v>0</v>
      </c>
      <c r="F168" s="532">
        <v>0</v>
      </c>
      <c r="G168" s="528">
        <f t="shared" si="5"/>
        <v>0</v>
      </c>
      <c r="H168" s="531">
        <v>0</v>
      </c>
      <c r="J168" s="431"/>
      <c r="K168" s="431"/>
    </row>
    <row r="169" spans="1:11" ht="15" hidden="1" thickBot="1">
      <c r="A169" s="595"/>
      <c r="B169" s="466"/>
      <c r="C169" s="135">
        <v>0</v>
      </c>
      <c r="D169" s="136">
        <v>0</v>
      </c>
      <c r="E169" s="136">
        <v>0</v>
      </c>
      <c r="F169" s="532">
        <v>0</v>
      </c>
      <c r="G169" s="528">
        <f t="shared" si="5"/>
        <v>0</v>
      </c>
      <c r="H169" s="531">
        <v>0</v>
      </c>
      <c r="J169" s="431"/>
      <c r="K169" s="431"/>
    </row>
    <row r="170" spans="1:11" ht="15" hidden="1" thickBot="1">
      <c r="A170" s="595"/>
      <c r="B170" s="466"/>
      <c r="C170" s="135">
        <v>0</v>
      </c>
      <c r="D170" s="136">
        <v>0</v>
      </c>
      <c r="E170" s="136">
        <v>0</v>
      </c>
      <c r="F170" s="532">
        <v>0</v>
      </c>
      <c r="G170" s="528">
        <f t="shared" si="5"/>
        <v>0</v>
      </c>
      <c r="H170" s="531">
        <v>0</v>
      </c>
      <c r="J170" s="431"/>
      <c r="K170" s="431"/>
    </row>
    <row r="171" spans="1:11" ht="15" hidden="1" thickBot="1">
      <c r="A171" s="595"/>
      <c r="B171" s="466"/>
      <c r="C171" s="135">
        <v>0</v>
      </c>
      <c r="D171" s="136">
        <v>0</v>
      </c>
      <c r="E171" s="136">
        <v>0</v>
      </c>
      <c r="F171" s="532">
        <v>0</v>
      </c>
      <c r="G171" s="528">
        <f t="shared" si="5"/>
        <v>0</v>
      </c>
      <c r="H171" s="531">
        <v>0</v>
      </c>
      <c r="J171" s="431"/>
      <c r="K171" s="431"/>
    </row>
    <row r="172" spans="1:11" ht="15" hidden="1" thickBot="1">
      <c r="A172" s="595"/>
      <c r="B172" s="466"/>
      <c r="C172" s="135">
        <v>0</v>
      </c>
      <c r="D172" s="136">
        <v>0</v>
      </c>
      <c r="E172" s="136">
        <v>0</v>
      </c>
      <c r="F172" s="532">
        <v>0</v>
      </c>
      <c r="G172" s="528">
        <f t="shared" si="5"/>
        <v>0</v>
      </c>
      <c r="H172" s="531">
        <v>0</v>
      </c>
      <c r="J172" s="431"/>
      <c r="K172" s="431"/>
    </row>
    <row r="173" spans="1:11" ht="15" hidden="1" thickBot="1">
      <c r="A173" s="595"/>
      <c r="B173" s="466"/>
      <c r="C173" s="135">
        <v>0</v>
      </c>
      <c r="D173" s="136">
        <v>0</v>
      </c>
      <c r="E173" s="136">
        <v>0</v>
      </c>
      <c r="F173" s="532">
        <v>0</v>
      </c>
      <c r="G173" s="528">
        <f t="shared" si="5"/>
        <v>0</v>
      </c>
      <c r="H173" s="531">
        <v>0</v>
      </c>
      <c r="J173" s="431"/>
      <c r="K173" s="431"/>
    </row>
    <row r="174" spans="1:11" ht="15" hidden="1" thickBot="1">
      <c r="A174" s="595"/>
      <c r="B174" s="466"/>
      <c r="C174" s="135">
        <v>0</v>
      </c>
      <c r="D174" s="136">
        <v>0</v>
      </c>
      <c r="E174" s="136">
        <v>0</v>
      </c>
      <c r="F174" s="532">
        <v>0</v>
      </c>
      <c r="G174" s="528">
        <f t="shared" si="5"/>
        <v>0</v>
      </c>
      <c r="H174" s="531">
        <v>0</v>
      </c>
      <c r="J174" s="431"/>
      <c r="K174" s="431"/>
    </row>
    <row r="175" spans="1:11" ht="15" hidden="1" thickBot="1">
      <c r="A175" s="595"/>
      <c r="B175" s="466"/>
      <c r="C175" s="135">
        <v>0</v>
      </c>
      <c r="D175" s="136">
        <v>0</v>
      </c>
      <c r="E175" s="136">
        <v>0</v>
      </c>
      <c r="F175" s="532">
        <v>0</v>
      </c>
      <c r="G175" s="528">
        <f t="shared" si="5"/>
        <v>0</v>
      </c>
      <c r="H175" s="531">
        <v>0</v>
      </c>
      <c r="J175" s="431"/>
      <c r="K175" s="431"/>
    </row>
    <row r="176" spans="1:11" ht="15" hidden="1" thickBot="1">
      <c r="A176" s="595"/>
      <c r="B176" s="466"/>
      <c r="C176" s="135">
        <v>0</v>
      </c>
      <c r="D176" s="136">
        <v>0</v>
      </c>
      <c r="E176" s="136">
        <v>0</v>
      </c>
      <c r="F176" s="532">
        <v>0</v>
      </c>
      <c r="G176" s="528">
        <f aca="true" t="shared" si="6" ref="G176:G207">+C176+D176+E176+F176</f>
        <v>0</v>
      </c>
      <c r="H176" s="531">
        <v>0</v>
      </c>
      <c r="J176" s="431"/>
      <c r="K176" s="431"/>
    </row>
    <row r="177" spans="1:11" ht="15" hidden="1" thickBot="1">
      <c r="A177" s="595"/>
      <c r="B177" s="466"/>
      <c r="C177" s="135">
        <v>0</v>
      </c>
      <c r="D177" s="136">
        <v>0</v>
      </c>
      <c r="E177" s="136">
        <v>0</v>
      </c>
      <c r="F177" s="532">
        <v>0</v>
      </c>
      <c r="G177" s="528">
        <f t="shared" si="6"/>
        <v>0</v>
      </c>
      <c r="H177" s="531">
        <v>0</v>
      </c>
      <c r="J177" s="431"/>
      <c r="K177" s="431"/>
    </row>
    <row r="178" spans="1:11" ht="15" hidden="1" thickBot="1">
      <c r="A178" s="595"/>
      <c r="B178" s="466"/>
      <c r="C178" s="135">
        <v>0</v>
      </c>
      <c r="D178" s="136">
        <v>0</v>
      </c>
      <c r="E178" s="136">
        <v>0</v>
      </c>
      <c r="F178" s="532">
        <v>0</v>
      </c>
      <c r="G178" s="528">
        <f t="shared" si="6"/>
        <v>0</v>
      </c>
      <c r="H178" s="531">
        <v>0</v>
      </c>
      <c r="J178" s="431"/>
      <c r="K178" s="431"/>
    </row>
    <row r="179" spans="1:11" ht="15" hidden="1" thickBot="1">
      <c r="A179" s="595"/>
      <c r="B179" s="466"/>
      <c r="C179" s="135">
        <v>0</v>
      </c>
      <c r="D179" s="136">
        <v>0</v>
      </c>
      <c r="E179" s="136">
        <v>0</v>
      </c>
      <c r="F179" s="532">
        <v>0</v>
      </c>
      <c r="G179" s="528">
        <f t="shared" si="6"/>
        <v>0</v>
      </c>
      <c r="H179" s="531">
        <v>0</v>
      </c>
      <c r="J179" s="431"/>
      <c r="K179" s="431"/>
    </row>
    <row r="180" spans="1:11" ht="15" hidden="1" thickBot="1">
      <c r="A180" s="595"/>
      <c r="B180" s="466"/>
      <c r="C180" s="135">
        <v>0</v>
      </c>
      <c r="D180" s="136">
        <v>0</v>
      </c>
      <c r="E180" s="136">
        <v>0</v>
      </c>
      <c r="F180" s="532">
        <v>0</v>
      </c>
      <c r="G180" s="528">
        <f t="shared" si="6"/>
        <v>0</v>
      </c>
      <c r="H180" s="531">
        <v>0</v>
      </c>
      <c r="J180" s="431"/>
      <c r="K180" s="431"/>
    </row>
    <row r="181" spans="1:11" ht="15" hidden="1" thickBot="1">
      <c r="A181" s="595"/>
      <c r="B181" s="466"/>
      <c r="C181" s="135">
        <v>0</v>
      </c>
      <c r="D181" s="136">
        <v>0</v>
      </c>
      <c r="E181" s="136">
        <v>0</v>
      </c>
      <c r="F181" s="532">
        <v>0</v>
      </c>
      <c r="G181" s="528">
        <f t="shared" si="6"/>
        <v>0</v>
      </c>
      <c r="H181" s="531">
        <v>0</v>
      </c>
      <c r="J181" s="431"/>
      <c r="K181" s="431"/>
    </row>
    <row r="182" spans="1:11" ht="15" hidden="1" thickBot="1">
      <c r="A182" s="595"/>
      <c r="B182" s="466"/>
      <c r="C182" s="135">
        <v>0</v>
      </c>
      <c r="D182" s="136">
        <v>0</v>
      </c>
      <c r="E182" s="136">
        <v>0</v>
      </c>
      <c r="F182" s="532">
        <v>0</v>
      </c>
      <c r="G182" s="528">
        <f t="shared" si="6"/>
        <v>0</v>
      </c>
      <c r="H182" s="531">
        <v>0</v>
      </c>
      <c r="J182" s="431"/>
      <c r="K182" s="431"/>
    </row>
    <row r="183" spans="1:11" ht="15" hidden="1" thickBot="1">
      <c r="A183" s="595"/>
      <c r="B183" s="466"/>
      <c r="C183" s="135">
        <v>0</v>
      </c>
      <c r="D183" s="136">
        <v>0</v>
      </c>
      <c r="E183" s="136">
        <v>0</v>
      </c>
      <c r="F183" s="532">
        <v>0</v>
      </c>
      <c r="G183" s="528">
        <f t="shared" si="6"/>
        <v>0</v>
      </c>
      <c r="H183" s="531">
        <v>0</v>
      </c>
      <c r="J183" s="431"/>
      <c r="K183" s="431"/>
    </row>
    <row r="184" spans="1:11" ht="15" hidden="1" thickBot="1">
      <c r="A184" s="595"/>
      <c r="B184" s="466"/>
      <c r="C184" s="135">
        <v>0</v>
      </c>
      <c r="D184" s="136">
        <v>0</v>
      </c>
      <c r="E184" s="136">
        <v>0</v>
      </c>
      <c r="F184" s="532">
        <v>0</v>
      </c>
      <c r="G184" s="528">
        <f t="shared" si="6"/>
        <v>0</v>
      </c>
      <c r="H184" s="531">
        <v>0</v>
      </c>
      <c r="J184" s="431"/>
      <c r="K184" s="431"/>
    </row>
    <row r="185" spans="1:11" ht="15" hidden="1" thickBot="1">
      <c r="A185" s="595"/>
      <c r="B185" s="466"/>
      <c r="C185" s="135">
        <v>0</v>
      </c>
      <c r="D185" s="136">
        <v>0</v>
      </c>
      <c r="E185" s="136">
        <v>0</v>
      </c>
      <c r="F185" s="532">
        <v>0</v>
      </c>
      <c r="G185" s="528">
        <f t="shared" si="6"/>
        <v>0</v>
      </c>
      <c r="H185" s="531">
        <v>0</v>
      </c>
      <c r="J185" s="431"/>
      <c r="K185" s="431"/>
    </row>
    <row r="186" spans="1:11" ht="15" hidden="1" thickBot="1">
      <c r="A186" s="595"/>
      <c r="B186" s="466"/>
      <c r="C186" s="135">
        <v>0</v>
      </c>
      <c r="D186" s="136">
        <v>0</v>
      </c>
      <c r="E186" s="136">
        <v>0</v>
      </c>
      <c r="F186" s="532">
        <v>0</v>
      </c>
      <c r="G186" s="528">
        <f t="shared" si="6"/>
        <v>0</v>
      </c>
      <c r="H186" s="531">
        <v>0</v>
      </c>
      <c r="J186" s="431"/>
      <c r="K186" s="431"/>
    </row>
    <row r="187" spans="1:11" ht="15" hidden="1" thickBot="1">
      <c r="A187" s="595"/>
      <c r="B187" s="466"/>
      <c r="C187" s="135">
        <v>0</v>
      </c>
      <c r="D187" s="136">
        <v>0</v>
      </c>
      <c r="E187" s="136">
        <v>0</v>
      </c>
      <c r="F187" s="532">
        <v>0</v>
      </c>
      <c r="G187" s="528">
        <f t="shared" si="6"/>
        <v>0</v>
      </c>
      <c r="H187" s="531">
        <v>0</v>
      </c>
      <c r="J187" s="431"/>
      <c r="K187" s="431"/>
    </row>
    <row r="188" spans="1:11" ht="15" hidden="1" thickBot="1">
      <c r="A188" s="595"/>
      <c r="B188" s="466"/>
      <c r="C188" s="135">
        <v>0</v>
      </c>
      <c r="D188" s="136">
        <v>0</v>
      </c>
      <c r="E188" s="136">
        <v>0</v>
      </c>
      <c r="F188" s="532">
        <v>0</v>
      </c>
      <c r="G188" s="528">
        <f t="shared" si="6"/>
        <v>0</v>
      </c>
      <c r="H188" s="531">
        <v>0</v>
      </c>
      <c r="J188" s="431"/>
      <c r="K188" s="431"/>
    </row>
    <row r="189" spans="1:11" ht="15" hidden="1" thickBot="1">
      <c r="A189" s="595"/>
      <c r="B189" s="466"/>
      <c r="C189" s="135">
        <v>0</v>
      </c>
      <c r="D189" s="136">
        <v>0</v>
      </c>
      <c r="E189" s="136">
        <v>0</v>
      </c>
      <c r="F189" s="532">
        <v>0</v>
      </c>
      <c r="G189" s="528">
        <f t="shared" si="6"/>
        <v>0</v>
      </c>
      <c r="H189" s="531">
        <v>0</v>
      </c>
      <c r="J189" s="431"/>
      <c r="K189" s="431"/>
    </row>
    <row r="190" spans="1:11" ht="15" hidden="1" thickBot="1">
      <c r="A190" s="595"/>
      <c r="B190" s="466"/>
      <c r="C190" s="135">
        <v>0</v>
      </c>
      <c r="D190" s="136">
        <v>0</v>
      </c>
      <c r="E190" s="136">
        <v>0</v>
      </c>
      <c r="F190" s="532">
        <v>0</v>
      </c>
      <c r="G190" s="528">
        <f t="shared" si="6"/>
        <v>0</v>
      </c>
      <c r="H190" s="531">
        <v>0</v>
      </c>
      <c r="J190" s="431"/>
      <c r="K190" s="431"/>
    </row>
    <row r="191" spans="1:11" ht="15" hidden="1" thickBot="1">
      <c r="A191" s="595"/>
      <c r="B191" s="466"/>
      <c r="C191" s="135">
        <v>0</v>
      </c>
      <c r="D191" s="136">
        <v>0</v>
      </c>
      <c r="E191" s="136">
        <v>0</v>
      </c>
      <c r="F191" s="532">
        <v>0</v>
      </c>
      <c r="G191" s="528">
        <f t="shared" si="6"/>
        <v>0</v>
      </c>
      <c r="H191" s="531">
        <v>0</v>
      </c>
      <c r="J191" s="431"/>
      <c r="K191" s="431"/>
    </row>
    <row r="192" spans="1:11" ht="15" hidden="1" thickBot="1">
      <c r="A192" s="595"/>
      <c r="B192" s="466"/>
      <c r="C192" s="135">
        <v>0</v>
      </c>
      <c r="D192" s="136">
        <v>0</v>
      </c>
      <c r="E192" s="136">
        <v>0</v>
      </c>
      <c r="F192" s="532">
        <v>0</v>
      </c>
      <c r="G192" s="528">
        <f t="shared" si="6"/>
        <v>0</v>
      </c>
      <c r="H192" s="531">
        <v>0</v>
      </c>
      <c r="J192" s="431"/>
      <c r="K192" s="431"/>
    </row>
    <row r="193" spans="1:11" ht="15" hidden="1" thickBot="1">
      <c r="A193" s="595"/>
      <c r="B193" s="466"/>
      <c r="C193" s="135">
        <v>0</v>
      </c>
      <c r="D193" s="136">
        <v>0</v>
      </c>
      <c r="E193" s="136">
        <v>0</v>
      </c>
      <c r="F193" s="532">
        <v>0</v>
      </c>
      <c r="G193" s="528">
        <f t="shared" si="6"/>
        <v>0</v>
      </c>
      <c r="H193" s="531">
        <v>0</v>
      </c>
      <c r="J193" s="431"/>
      <c r="K193" s="431"/>
    </row>
    <row r="194" spans="1:11" ht="15" hidden="1" thickBot="1">
      <c r="A194" s="595"/>
      <c r="B194" s="466"/>
      <c r="C194" s="135">
        <v>0</v>
      </c>
      <c r="D194" s="136">
        <v>0</v>
      </c>
      <c r="E194" s="136">
        <v>0</v>
      </c>
      <c r="F194" s="532">
        <v>0</v>
      </c>
      <c r="G194" s="528">
        <f t="shared" si="6"/>
        <v>0</v>
      </c>
      <c r="H194" s="531">
        <v>0</v>
      </c>
      <c r="J194" s="431"/>
      <c r="K194" s="431"/>
    </row>
    <row r="195" spans="1:11" ht="15" hidden="1" thickBot="1">
      <c r="A195" s="595"/>
      <c r="B195" s="466"/>
      <c r="C195" s="135">
        <v>0</v>
      </c>
      <c r="D195" s="136">
        <v>0</v>
      </c>
      <c r="E195" s="136">
        <v>0</v>
      </c>
      <c r="F195" s="532">
        <v>0</v>
      </c>
      <c r="G195" s="528">
        <f t="shared" si="6"/>
        <v>0</v>
      </c>
      <c r="H195" s="531">
        <v>0</v>
      </c>
      <c r="J195" s="431"/>
      <c r="K195" s="431"/>
    </row>
    <row r="196" spans="1:11" ht="15" hidden="1" thickBot="1">
      <c r="A196" s="595"/>
      <c r="B196" s="466"/>
      <c r="C196" s="135">
        <v>0</v>
      </c>
      <c r="D196" s="136">
        <v>0</v>
      </c>
      <c r="E196" s="136">
        <v>0</v>
      </c>
      <c r="F196" s="532">
        <v>0</v>
      </c>
      <c r="G196" s="528">
        <f t="shared" si="6"/>
        <v>0</v>
      </c>
      <c r="H196" s="531">
        <v>0</v>
      </c>
      <c r="J196" s="431"/>
      <c r="K196" s="431"/>
    </row>
    <row r="197" spans="1:11" ht="15" hidden="1" thickBot="1">
      <c r="A197" s="595"/>
      <c r="B197" s="466"/>
      <c r="C197" s="135">
        <v>0</v>
      </c>
      <c r="D197" s="136">
        <v>0</v>
      </c>
      <c r="E197" s="136">
        <v>0</v>
      </c>
      <c r="F197" s="532">
        <v>0</v>
      </c>
      <c r="G197" s="528">
        <f t="shared" si="6"/>
        <v>0</v>
      </c>
      <c r="H197" s="531">
        <v>0</v>
      </c>
      <c r="J197" s="431"/>
      <c r="K197" s="431"/>
    </row>
    <row r="198" spans="1:11" ht="15" hidden="1" thickBot="1">
      <c r="A198" s="595"/>
      <c r="B198" s="466"/>
      <c r="C198" s="135">
        <v>0</v>
      </c>
      <c r="D198" s="136">
        <v>0</v>
      </c>
      <c r="E198" s="136">
        <v>0</v>
      </c>
      <c r="F198" s="532">
        <v>0</v>
      </c>
      <c r="G198" s="528">
        <f t="shared" si="6"/>
        <v>0</v>
      </c>
      <c r="H198" s="531">
        <v>0</v>
      </c>
      <c r="J198" s="431"/>
      <c r="K198" s="431"/>
    </row>
    <row r="199" spans="1:11" ht="15" hidden="1" thickBot="1">
      <c r="A199" s="595"/>
      <c r="B199" s="466"/>
      <c r="C199" s="135">
        <v>0</v>
      </c>
      <c r="D199" s="136">
        <v>0</v>
      </c>
      <c r="E199" s="136">
        <v>0</v>
      </c>
      <c r="F199" s="532">
        <v>0</v>
      </c>
      <c r="G199" s="528">
        <f t="shared" si="6"/>
        <v>0</v>
      </c>
      <c r="H199" s="531">
        <v>0</v>
      </c>
      <c r="J199" s="431"/>
      <c r="K199" s="431"/>
    </row>
    <row r="200" spans="1:11" ht="15" hidden="1" thickBot="1">
      <c r="A200" s="595"/>
      <c r="B200" s="466"/>
      <c r="C200" s="135">
        <v>0</v>
      </c>
      <c r="D200" s="136">
        <v>0</v>
      </c>
      <c r="E200" s="136">
        <v>0</v>
      </c>
      <c r="F200" s="532">
        <v>0</v>
      </c>
      <c r="G200" s="528">
        <f t="shared" si="6"/>
        <v>0</v>
      </c>
      <c r="H200" s="531">
        <v>0</v>
      </c>
      <c r="J200" s="431"/>
      <c r="K200" s="431"/>
    </row>
    <row r="201" spans="1:11" ht="15" hidden="1" thickBot="1">
      <c r="A201" s="595"/>
      <c r="B201" s="466"/>
      <c r="C201" s="135">
        <v>0</v>
      </c>
      <c r="D201" s="136">
        <v>0</v>
      </c>
      <c r="E201" s="136">
        <v>0</v>
      </c>
      <c r="F201" s="532">
        <v>0</v>
      </c>
      <c r="G201" s="528">
        <f t="shared" si="6"/>
        <v>0</v>
      </c>
      <c r="H201" s="531">
        <v>0</v>
      </c>
      <c r="J201" s="431"/>
      <c r="K201" s="431"/>
    </row>
    <row r="202" spans="1:11" ht="15" hidden="1" thickBot="1">
      <c r="A202" s="595"/>
      <c r="B202" s="466"/>
      <c r="C202" s="135">
        <v>0</v>
      </c>
      <c r="D202" s="136">
        <v>0</v>
      </c>
      <c r="E202" s="136">
        <v>0</v>
      </c>
      <c r="F202" s="532">
        <v>0</v>
      </c>
      <c r="G202" s="528">
        <f t="shared" si="6"/>
        <v>0</v>
      </c>
      <c r="H202" s="531">
        <v>0</v>
      </c>
      <c r="J202" s="431"/>
      <c r="K202" s="431"/>
    </row>
    <row r="203" spans="1:11" ht="15" hidden="1" thickBot="1">
      <c r="A203" s="595"/>
      <c r="B203" s="466"/>
      <c r="C203" s="135">
        <v>0</v>
      </c>
      <c r="D203" s="136">
        <v>0</v>
      </c>
      <c r="E203" s="136">
        <v>0</v>
      </c>
      <c r="F203" s="532">
        <v>0</v>
      </c>
      <c r="G203" s="528">
        <f t="shared" si="6"/>
        <v>0</v>
      </c>
      <c r="H203" s="531">
        <v>0</v>
      </c>
      <c r="J203" s="431"/>
      <c r="K203" s="431"/>
    </row>
    <row r="204" spans="1:11" ht="15" hidden="1" thickBot="1">
      <c r="A204" s="595"/>
      <c r="B204" s="466"/>
      <c r="C204" s="135">
        <v>0</v>
      </c>
      <c r="D204" s="136">
        <v>0</v>
      </c>
      <c r="E204" s="136">
        <v>0</v>
      </c>
      <c r="F204" s="532">
        <v>0</v>
      </c>
      <c r="G204" s="528">
        <f t="shared" si="6"/>
        <v>0</v>
      </c>
      <c r="H204" s="531">
        <v>0</v>
      </c>
      <c r="J204" s="431"/>
      <c r="K204" s="431"/>
    </row>
    <row r="205" spans="1:11" ht="15" hidden="1" thickBot="1">
      <c r="A205" s="595"/>
      <c r="B205" s="466"/>
      <c r="C205" s="135">
        <v>0</v>
      </c>
      <c r="D205" s="136">
        <v>0</v>
      </c>
      <c r="E205" s="136">
        <v>0</v>
      </c>
      <c r="F205" s="532">
        <v>0</v>
      </c>
      <c r="G205" s="528">
        <f t="shared" si="6"/>
        <v>0</v>
      </c>
      <c r="H205" s="531">
        <v>0</v>
      </c>
      <c r="J205" s="431"/>
      <c r="K205" s="431"/>
    </row>
    <row r="206" spans="1:11" ht="15" hidden="1" thickBot="1">
      <c r="A206" s="595"/>
      <c r="B206" s="466"/>
      <c r="C206" s="135">
        <v>0</v>
      </c>
      <c r="D206" s="136">
        <v>0</v>
      </c>
      <c r="E206" s="136">
        <v>0</v>
      </c>
      <c r="F206" s="532">
        <v>0</v>
      </c>
      <c r="G206" s="528">
        <f t="shared" si="6"/>
        <v>0</v>
      </c>
      <c r="H206" s="531">
        <v>0</v>
      </c>
      <c r="J206" s="431"/>
      <c r="K206" s="431"/>
    </row>
    <row r="207" spans="1:11" ht="15" hidden="1" thickBot="1">
      <c r="A207" s="595"/>
      <c r="B207" s="466"/>
      <c r="C207" s="135">
        <v>0</v>
      </c>
      <c r="D207" s="136">
        <v>0</v>
      </c>
      <c r="E207" s="136">
        <v>0</v>
      </c>
      <c r="F207" s="532">
        <v>0</v>
      </c>
      <c r="G207" s="528">
        <f t="shared" si="6"/>
        <v>0</v>
      </c>
      <c r="H207" s="531">
        <v>0</v>
      </c>
      <c r="J207" s="431"/>
      <c r="K207" s="431"/>
    </row>
    <row r="208" spans="1:11" ht="15" hidden="1" thickBot="1">
      <c r="A208" s="595"/>
      <c r="B208" s="466"/>
      <c r="C208" s="135">
        <v>0</v>
      </c>
      <c r="D208" s="136">
        <v>0</v>
      </c>
      <c r="E208" s="136">
        <v>0</v>
      </c>
      <c r="F208" s="532">
        <v>0</v>
      </c>
      <c r="G208" s="528">
        <f>+C208+D208+E208+F208</f>
        <v>0</v>
      </c>
      <c r="H208" s="531">
        <v>0</v>
      </c>
      <c r="J208" s="431"/>
      <c r="K208" s="431"/>
    </row>
    <row r="209" spans="1:11" ht="15" hidden="1" thickBot="1">
      <c r="A209" s="595"/>
      <c r="B209" s="466"/>
      <c r="C209" s="135">
        <v>0</v>
      </c>
      <c r="D209" s="136">
        <v>0</v>
      </c>
      <c r="E209" s="136">
        <v>0</v>
      </c>
      <c r="F209" s="532">
        <v>0</v>
      </c>
      <c r="G209" s="528">
        <f>+C209+D209+E209+F209</f>
        <v>0</v>
      </c>
      <c r="H209" s="531">
        <v>0</v>
      </c>
      <c r="J209" s="431"/>
      <c r="K209" s="431"/>
    </row>
    <row r="210" spans="1:11" ht="15" hidden="1" thickBot="1">
      <c r="A210" s="595"/>
      <c r="B210" s="466"/>
      <c r="C210" s="135">
        <v>0</v>
      </c>
      <c r="D210" s="136">
        <v>0</v>
      </c>
      <c r="E210" s="136">
        <v>0</v>
      </c>
      <c r="F210" s="532">
        <v>0</v>
      </c>
      <c r="G210" s="528">
        <f>+C210+D210+E210+F210</f>
        <v>0</v>
      </c>
      <c r="H210" s="531">
        <v>0</v>
      </c>
      <c r="J210" s="431"/>
      <c r="K210" s="431"/>
    </row>
    <row r="211" spans="1:11" ht="15" hidden="1" thickBot="1">
      <c r="A211" s="595"/>
      <c r="B211" s="466"/>
      <c r="C211" s="446">
        <v>0</v>
      </c>
      <c r="D211" s="445">
        <v>0</v>
      </c>
      <c r="E211" s="445">
        <v>0</v>
      </c>
      <c r="F211" s="542">
        <v>0</v>
      </c>
      <c r="G211" s="541">
        <f>+C211+D211+E211+F211</f>
        <v>0</v>
      </c>
      <c r="H211" s="540">
        <v>0</v>
      </c>
      <c r="J211" s="431"/>
      <c r="K211" s="431"/>
    </row>
    <row r="212" spans="1:11" ht="15" thickBot="1" thickTop="1">
      <c r="A212" s="590"/>
      <c r="B212" s="589" t="s">
        <v>644</v>
      </c>
      <c r="C212" s="444">
        <f aca="true" t="shared" si="7" ref="C212:H212">SUM(C112:C211)</f>
        <v>0</v>
      </c>
      <c r="D212" s="441">
        <f t="shared" si="7"/>
        <v>0</v>
      </c>
      <c r="E212" s="441">
        <f t="shared" si="7"/>
        <v>0</v>
      </c>
      <c r="F212" s="440">
        <f t="shared" si="7"/>
        <v>0</v>
      </c>
      <c r="G212" s="442">
        <f t="shared" si="7"/>
        <v>0</v>
      </c>
      <c r="H212" s="439">
        <f t="shared" si="7"/>
        <v>0</v>
      </c>
      <c r="J212" s="431"/>
      <c r="K212" s="431"/>
    </row>
    <row r="213" spans="1:11" ht="15" thickTop="1">
      <c r="A213" s="597"/>
      <c r="B213" s="596" t="s">
        <v>540</v>
      </c>
      <c r="C213" s="526"/>
      <c r="D213" s="536"/>
      <c r="E213" s="536"/>
      <c r="F213" s="535"/>
      <c r="G213" s="534"/>
      <c r="H213" s="533"/>
      <c r="J213" s="431"/>
      <c r="K213" s="431"/>
    </row>
    <row r="214" spans="1:11" ht="14.25">
      <c r="A214" s="595"/>
      <c r="B214" s="466"/>
      <c r="C214" s="135">
        <v>0</v>
      </c>
      <c r="D214" s="136">
        <v>0</v>
      </c>
      <c r="E214" s="136">
        <v>0</v>
      </c>
      <c r="F214" s="532">
        <v>0</v>
      </c>
      <c r="G214" s="528">
        <f aca="true" t="shared" si="8" ref="G214:G245">+C214+D214+E214+F214</f>
        <v>0</v>
      </c>
      <c r="H214" s="531">
        <v>0</v>
      </c>
      <c r="J214" s="431"/>
      <c r="K214" s="431"/>
    </row>
    <row r="215" spans="1:11" ht="14.25">
      <c r="A215" s="595"/>
      <c r="B215" s="466"/>
      <c r="C215" s="135">
        <v>0</v>
      </c>
      <c r="D215" s="136">
        <v>0</v>
      </c>
      <c r="E215" s="136">
        <v>0</v>
      </c>
      <c r="F215" s="532">
        <v>0</v>
      </c>
      <c r="G215" s="528">
        <f t="shared" si="8"/>
        <v>0</v>
      </c>
      <c r="H215" s="531">
        <v>0</v>
      </c>
      <c r="J215" s="431"/>
      <c r="K215" s="431"/>
    </row>
    <row r="216" spans="1:11" ht="14.25">
      <c r="A216" s="595"/>
      <c r="B216" s="466"/>
      <c r="C216" s="135">
        <v>0</v>
      </c>
      <c r="D216" s="136">
        <v>0</v>
      </c>
      <c r="E216" s="136">
        <v>0</v>
      </c>
      <c r="F216" s="532">
        <v>0</v>
      </c>
      <c r="G216" s="528">
        <f t="shared" si="8"/>
        <v>0</v>
      </c>
      <c r="H216" s="531">
        <v>0</v>
      </c>
      <c r="J216" s="431"/>
      <c r="K216" s="431"/>
    </row>
    <row r="217" spans="1:11" ht="14.25">
      <c r="A217" s="595"/>
      <c r="B217" s="466"/>
      <c r="C217" s="135">
        <v>0</v>
      </c>
      <c r="D217" s="136">
        <v>0</v>
      </c>
      <c r="E217" s="136">
        <v>0</v>
      </c>
      <c r="F217" s="532">
        <v>0</v>
      </c>
      <c r="G217" s="528">
        <f t="shared" si="8"/>
        <v>0</v>
      </c>
      <c r="H217" s="531">
        <v>0</v>
      </c>
      <c r="J217" s="431"/>
      <c r="K217" s="431"/>
    </row>
    <row r="218" spans="1:11" ht="14.25">
      <c r="A218" s="595"/>
      <c r="B218" s="466"/>
      <c r="C218" s="135">
        <v>0</v>
      </c>
      <c r="D218" s="136">
        <v>0</v>
      </c>
      <c r="E218" s="136">
        <v>0</v>
      </c>
      <c r="F218" s="532">
        <v>0</v>
      </c>
      <c r="G218" s="528">
        <f t="shared" si="8"/>
        <v>0</v>
      </c>
      <c r="H218" s="531">
        <v>0</v>
      </c>
      <c r="J218" s="431"/>
      <c r="K218" s="431"/>
    </row>
    <row r="219" spans="1:11" ht="14.25">
      <c r="A219" s="595"/>
      <c r="B219" s="466"/>
      <c r="C219" s="135">
        <v>0</v>
      </c>
      <c r="D219" s="136">
        <v>0</v>
      </c>
      <c r="E219" s="136">
        <v>0</v>
      </c>
      <c r="F219" s="532">
        <v>0</v>
      </c>
      <c r="G219" s="528">
        <f t="shared" si="8"/>
        <v>0</v>
      </c>
      <c r="H219" s="531">
        <v>0</v>
      </c>
      <c r="J219" s="431"/>
      <c r="K219" s="431"/>
    </row>
    <row r="220" spans="1:11" ht="14.25">
      <c r="A220" s="595"/>
      <c r="B220" s="466"/>
      <c r="C220" s="135">
        <v>0</v>
      </c>
      <c r="D220" s="136">
        <v>0</v>
      </c>
      <c r="E220" s="136">
        <v>0</v>
      </c>
      <c r="F220" s="532">
        <v>0</v>
      </c>
      <c r="G220" s="528">
        <f t="shared" si="8"/>
        <v>0</v>
      </c>
      <c r="H220" s="531">
        <v>0</v>
      </c>
      <c r="J220" s="431"/>
      <c r="K220" s="431"/>
    </row>
    <row r="221" spans="1:11" ht="14.25">
      <c r="A221" s="595"/>
      <c r="B221" s="466"/>
      <c r="C221" s="135">
        <v>0</v>
      </c>
      <c r="D221" s="136">
        <v>0</v>
      </c>
      <c r="E221" s="136">
        <v>0</v>
      </c>
      <c r="F221" s="532">
        <v>0</v>
      </c>
      <c r="G221" s="528">
        <f t="shared" si="8"/>
        <v>0</v>
      </c>
      <c r="H221" s="531">
        <v>0</v>
      </c>
      <c r="J221" s="431"/>
      <c r="K221" s="431"/>
    </row>
    <row r="222" spans="1:11" ht="14.25">
      <c r="A222" s="595"/>
      <c r="B222" s="466"/>
      <c r="C222" s="135">
        <v>0</v>
      </c>
      <c r="D222" s="136">
        <v>0</v>
      </c>
      <c r="E222" s="136">
        <v>0</v>
      </c>
      <c r="F222" s="532">
        <v>0</v>
      </c>
      <c r="G222" s="528">
        <f t="shared" si="8"/>
        <v>0</v>
      </c>
      <c r="H222" s="531">
        <v>0</v>
      </c>
      <c r="J222" s="431"/>
      <c r="K222" s="431"/>
    </row>
    <row r="223" spans="1:11" ht="14.25">
      <c r="A223" s="595"/>
      <c r="B223" s="466"/>
      <c r="C223" s="135">
        <v>0</v>
      </c>
      <c r="D223" s="136">
        <v>0</v>
      </c>
      <c r="E223" s="136">
        <v>0</v>
      </c>
      <c r="F223" s="532">
        <v>0</v>
      </c>
      <c r="G223" s="528">
        <f t="shared" si="8"/>
        <v>0</v>
      </c>
      <c r="H223" s="531">
        <v>0</v>
      </c>
      <c r="J223" s="431"/>
      <c r="K223" s="431"/>
    </row>
    <row r="224" spans="1:11" ht="14.25">
      <c r="A224" s="595"/>
      <c r="B224" s="466"/>
      <c r="C224" s="135">
        <v>0</v>
      </c>
      <c r="D224" s="136">
        <v>0</v>
      </c>
      <c r="E224" s="136">
        <v>0</v>
      </c>
      <c r="F224" s="532">
        <v>0</v>
      </c>
      <c r="G224" s="528">
        <f t="shared" si="8"/>
        <v>0</v>
      </c>
      <c r="H224" s="531">
        <v>0</v>
      </c>
      <c r="J224" s="431"/>
      <c r="K224" s="431"/>
    </row>
    <row r="225" spans="1:11" ht="14.25">
      <c r="A225" s="595"/>
      <c r="B225" s="466"/>
      <c r="C225" s="135">
        <v>0</v>
      </c>
      <c r="D225" s="136">
        <v>0</v>
      </c>
      <c r="E225" s="136">
        <v>0</v>
      </c>
      <c r="F225" s="532">
        <v>0</v>
      </c>
      <c r="G225" s="528">
        <f t="shared" si="8"/>
        <v>0</v>
      </c>
      <c r="H225" s="531">
        <v>0</v>
      </c>
      <c r="J225" s="431"/>
      <c r="K225" s="431"/>
    </row>
    <row r="226" spans="1:11" ht="14.25">
      <c r="A226" s="595"/>
      <c r="B226" s="466"/>
      <c r="C226" s="135">
        <v>0</v>
      </c>
      <c r="D226" s="136">
        <v>0</v>
      </c>
      <c r="E226" s="136">
        <v>0</v>
      </c>
      <c r="F226" s="532">
        <v>0</v>
      </c>
      <c r="G226" s="528">
        <f t="shared" si="8"/>
        <v>0</v>
      </c>
      <c r="H226" s="531">
        <v>0</v>
      </c>
      <c r="J226" s="431"/>
      <c r="K226" s="431"/>
    </row>
    <row r="227" spans="1:11" ht="14.25">
      <c r="A227" s="595"/>
      <c r="B227" s="466"/>
      <c r="C227" s="135">
        <v>0</v>
      </c>
      <c r="D227" s="136">
        <v>0</v>
      </c>
      <c r="E227" s="136">
        <v>0</v>
      </c>
      <c r="F227" s="532">
        <v>0</v>
      </c>
      <c r="G227" s="528">
        <f t="shared" si="8"/>
        <v>0</v>
      </c>
      <c r="H227" s="531">
        <v>0</v>
      </c>
      <c r="J227" s="431"/>
      <c r="K227" s="431"/>
    </row>
    <row r="228" spans="1:11" ht="15" thickBot="1">
      <c r="A228" s="595"/>
      <c r="B228" s="466"/>
      <c r="C228" s="135">
        <v>0</v>
      </c>
      <c r="D228" s="136">
        <v>0</v>
      </c>
      <c r="E228" s="136">
        <v>0</v>
      </c>
      <c r="F228" s="532">
        <v>0</v>
      </c>
      <c r="G228" s="528">
        <f t="shared" si="8"/>
        <v>0</v>
      </c>
      <c r="H228" s="531">
        <v>0</v>
      </c>
      <c r="J228" s="431"/>
      <c r="K228" s="431"/>
    </row>
    <row r="229" spans="1:11" ht="15" hidden="1" thickBot="1">
      <c r="A229" s="595"/>
      <c r="B229" s="466"/>
      <c r="C229" s="135">
        <v>0</v>
      </c>
      <c r="D229" s="136">
        <v>0</v>
      </c>
      <c r="E229" s="136">
        <v>0</v>
      </c>
      <c r="F229" s="532">
        <v>0</v>
      </c>
      <c r="G229" s="528">
        <f t="shared" si="8"/>
        <v>0</v>
      </c>
      <c r="H229" s="531">
        <v>0</v>
      </c>
      <c r="J229" s="431"/>
      <c r="K229" s="431"/>
    </row>
    <row r="230" spans="1:11" ht="15" hidden="1" thickBot="1">
      <c r="A230" s="595"/>
      <c r="B230" s="466"/>
      <c r="C230" s="135">
        <v>0</v>
      </c>
      <c r="D230" s="136">
        <v>0</v>
      </c>
      <c r="E230" s="136">
        <v>0</v>
      </c>
      <c r="F230" s="532">
        <v>0</v>
      </c>
      <c r="G230" s="528">
        <f t="shared" si="8"/>
        <v>0</v>
      </c>
      <c r="H230" s="531">
        <v>0</v>
      </c>
      <c r="J230" s="431"/>
      <c r="K230" s="431"/>
    </row>
    <row r="231" spans="1:11" ht="15" hidden="1" thickBot="1">
      <c r="A231" s="595"/>
      <c r="B231" s="466"/>
      <c r="C231" s="135">
        <v>0</v>
      </c>
      <c r="D231" s="136">
        <v>0</v>
      </c>
      <c r="E231" s="136">
        <v>0</v>
      </c>
      <c r="F231" s="532">
        <v>0</v>
      </c>
      <c r="G231" s="528">
        <f t="shared" si="8"/>
        <v>0</v>
      </c>
      <c r="H231" s="531">
        <v>0</v>
      </c>
      <c r="J231" s="431"/>
      <c r="K231" s="431"/>
    </row>
    <row r="232" spans="1:11" ht="15" hidden="1" thickBot="1">
      <c r="A232" s="595"/>
      <c r="B232" s="466"/>
      <c r="C232" s="135">
        <v>0</v>
      </c>
      <c r="D232" s="136">
        <v>0</v>
      </c>
      <c r="E232" s="136">
        <v>0</v>
      </c>
      <c r="F232" s="532">
        <v>0</v>
      </c>
      <c r="G232" s="528">
        <f t="shared" si="8"/>
        <v>0</v>
      </c>
      <c r="H232" s="531">
        <v>0</v>
      </c>
      <c r="J232" s="431"/>
      <c r="K232" s="431"/>
    </row>
    <row r="233" spans="1:11" ht="15" hidden="1" thickBot="1">
      <c r="A233" s="595"/>
      <c r="B233" s="466"/>
      <c r="C233" s="135">
        <v>0</v>
      </c>
      <c r="D233" s="136">
        <v>0</v>
      </c>
      <c r="E233" s="136">
        <v>0</v>
      </c>
      <c r="F233" s="532">
        <v>0</v>
      </c>
      <c r="G233" s="528">
        <f t="shared" si="8"/>
        <v>0</v>
      </c>
      <c r="H233" s="531">
        <v>0</v>
      </c>
      <c r="J233" s="431"/>
      <c r="K233" s="431"/>
    </row>
    <row r="234" spans="1:11" ht="15" hidden="1" thickBot="1">
      <c r="A234" s="595"/>
      <c r="B234" s="466"/>
      <c r="C234" s="135">
        <v>0</v>
      </c>
      <c r="D234" s="136">
        <v>0</v>
      </c>
      <c r="E234" s="136">
        <v>0</v>
      </c>
      <c r="F234" s="532">
        <v>0</v>
      </c>
      <c r="G234" s="528">
        <f t="shared" si="8"/>
        <v>0</v>
      </c>
      <c r="H234" s="531">
        <v>0</v>
      </c>
      <c r="J234" s="431"/>
      <c r="K234" s="431"/>
    </row>
    <row r="235" spans="1:11" ht="15" hidden="1" thickBot="1">
      <c r="A235" s="595"/>
      <c r="B235" s="466"/>
      <c r="C235" s="135">
        <v>0</v>
      </c>
      <c r="D235" s="136">
        <v>0</v>
      </c>
      <c r="E235" s="136">
        <v>0</v>
      </c>
      <c r="F235" s="532">
        <v>0</v>
      </c>
      <c r="G235" s="528">
        <f t="shared" si="8"/>
        <v>0</v>
      </c>
      <c r="H235" s="531">
        <v>0</v>
      </c>
      <c r="J235" s="431"/>
      <c r="K235" s="431"/>
    </row>
    <row r="236" spans="1:11" ht="15" hidden="1" thickBot="1">
      <c r="A236" s="595"/>
      <c r="B236" s="466"/>
      <c r="C236" s="135">
        <v>0</v>
      </c>
      <c r="D236" s="136">
        <v>0</v>
      </c>
      <c r="E236" s="136">
        <v>0</v>
      </c>
      <c r="F236" s="532">
        <v>0</v>
      </c>
      <c r="G236" s="528">
        <f t="shared" si="8"/>
        <v>0</v>
      </c>
      <c r="H236" s="531">
        <v>0</v>
      </c>
      <c r="J236" s="431"/>
      <c r="K236" s="431"/>
    </row>
    <row r="237" spans="1:11" ht="15" hidden="1" thickBot="1">
      <c r="A237" s="595"/>
      <c r="B237" s="466"/>
      <c r="C237" s="135">
        <v>0</v>
      </c>
      <c r="D237" s="136">
        <v>0</v>
      </c>
      <c r="E237" s="136">
        <v>0</v>
      </c>
      <c r="F237" s="532">
        <v>0</v>
      </c>
      <c r="G237" s="528">
        <f t="shared" si="8"/>
        <v>0</v>
      </c>
      <c r="H237" s="531">
        <v>0</v>
      </c>
      <c r="J237" s="431"/>
      <c r="K237" s="431"/>
    </row>
    <row r="238" spans="1:11" ht="15" hidden="1" thickBot="1">
      <c r="A238" s="595"/>
      <c r="B238" s="466"/>
      <c r="C238" s="135">
        <v>0</v>
      </c>
      <c r="D238" s="136">
        <v>0</v>
      </c>
      <c r="E238" s="136">
        <v>0</v>
      </c>
      <c r="F238" s="532">
        <v>0</v>
      </c>
      <c r="G238" s="528">
        <f t="shared" si="8"/>
        <v>0</v>
      </c>
      <c r="H238" s="531">
        <v>0</v>
      </c>
      <c r="J238" s="431"/>
      <c r="K238" s="431"/>
    </row>
    <row r="239" spans="1:11" ht="15" hidden="1" thickBot="1">
      <c r="A239" s="595"/>
      <c r="B239" s="466"/>
      <c r="C239" s="135">
        <v>0</v>
      </c>
      <c r="D239" s="136">
        <v>0</v>
      </c>
      <c r="E239" s="136">
        <v>0</v>
      </c>
      <c r="F239" s="532">
        <v>0</v>
      </c>
      <c r="G239" s="528">
        <f t="shared" si="8"/>
        <v>0</v>
      </c>
      <c r="H239" s="531">
        <v>0</v>
      </c>
      <c r="J239" s="431"/>
      <c r="K239" s="431"/>
    </row>
    <row r="240" spans="1:11" ht="15" hidden="1" thickBot="1">
      <c r="A240" s="595"/>
      <c r="B240" s="466"/>
      <c r="C240" s="135">
        <v>0</v>
      </c>
      <c r="D240" s="136">
        <v>0</v>
      </c>
      <c r="E240" s="136">
        <v>0</v>
      </c>
      <c r="F240" s="532">
        <v>0</v>
      </c>
      <c r="G240" s="528">
        <f t="shared" si="8"/>
        <v>0</v>
      </c>
      <c r="H240" s="531">
        <v>0</v>
      </c>
      <c r="J240" s="431"/>
      <c r="K240" s="431"/>
    </row>
    <row r="241" spans="1:11" ht="15" hidden="1" thickBot="1">
      <c r="A241" s="595"/>
      <c r="B241" s="466"/>
      <c r="C241" s="135">
        <v>0</v>
      </c>
      <c r="D241" s="136">
        <v>0</v>
      </c>
      <c r="E241" s="136">
        <v>0</v>
      </c>
      <c r="F241" s="532">
        <v>0</v>
      </c>
      <c r="G241" s="528">
        <f t="shared" si="8"/>
        <v>0</v>
      </c>
      <c r="H241" s="531">
        <v>0</v>
      </c>
      <c r="J241" s="431"/>
      <c r="K241" s="431"/>
    </row>
    <row r="242" spans="1:11" ht="15" hidden="1" thickBot="1">
      <c r="A242" s="595"/>
      <c r="B242" s="466"/>
      <c r="C242" s="135">
        <v>0</v>
      </c>
      <c r="D242" s="136">
        <v>0</v>
      </c>
      <c r="E242" s="136">
        <v>0</v>
      </c>
      <c r="F242" s="532">
        <v>0</v>
      </c>
      <c r="G242" s="528">
        <f t="shared" si="8"/>
        <v>0</v>
      </c>
      <c r="H242" s="531">
        <v>0</v>
      </c>
      <c r="J242" s="431"/>
      <c r="K242" s="431"/>
    </row>
    <row r="243" spans="1:11" ht="15" hidden="1" thickBot="1">
      <c r="A243" s="595"/>
      <c r="B243" s="466"/>
      <c r="C243" s="135">
        <v>0</v>
      </c>
      <c r="D243" s="136">
        <v>0</v>
      </c>
      <c r="E243" s="136">
        <v>0</v>
      </c>
      <c r="F243" s="532">
        <v>0</v>
      </c>
      <c r="G243" s="528">
        <f t="shared" si="8"/>
        <v>0</v>
      </c>
      <c r="H243" s="531">
        <v>0</v>
      </c>
      <c r="J243" s="431"/>
      <c r="K243" s="431"/>
    </row>
    <row r="244" spans="1:11" ht="15" hidden="1" thickBot="1">
      <c r="A244" s="595"/>
      <c r="B244" s="466"/>
      <c r="C244" s="135">
        <v>0</v>
      </c>
      <c r="D244" s="136">
        <v>0</v>
      </c>
      <c r="E244" s="136">
        <v>0</v>
      </c>
      <c r="F244" s="532">
        <v>0</v>
      </c>
      <c r="G244" s="528">
        <f t="shared" si="8"/>
        <v>0</v>
      </c>
      <c r="H244" s="531">
        <v>0</v>
      </c>
      <c r="J244" s="431"/>
      <c r="K244" s="431"/>
    </row>
    <row r="245" spans="1:11" ht="15" hidden="1" thickBot="1">
      <c r="A245" s="595"/>
      <c r="B245" s="466"/>
      <c r="C245" s="135">
        <v>0</v>
      </c>
      <c r="D245" s="136">
        <v>0</v>
      </c>
      <c r="E245" s="136">
        <v>0</v>
      </c>
      <c r="F245" s="532">
        <v>0</v>
      </c>
      <c r="G245" s="528">
        <f t="shared" si="8"/>
        <v>0</v>
      </c>
      <c r="H245" s="531">
        <v>0</v>
      </c>
      <c r="J245" s="431"/>
      <c r="K245" s="431"/>
    </row>
    <row r="246" spans="1:11" ht="15" hidden="1" thickBot="1">
      <c r="A246" s="595"/>
      <c r="B246" s="466"/>
      <c r="C246" s="135">
        <v>0</v>
      </c>
      <c r="D246" s="136">
        <v>0</v>
      </c>
      <c r="E246" s="136">
        <v>0</v>
      </c>
      <c r="F246" s="532">
        <v>0</v>
      </c>
      <c r="G246" s="528">
        <f aca="true" t="shared" si="9" ref="G246:G277">+C246+D246+E246+F246</f>
        <v>0</v>
      </c>
      <c r="H246" s="531">
        <v>0</v>
      </c>
      <c r="J246" s="431"/>
      <c r="K246" s="431"/>
    </row>
    <row r="247" spans="1:11" ht="15" hidden="1" thickBot="1">
      <c r="A247" s="595"/>
      <c r="B247" s="466"/>
      <c r="C247" s="135">
        <v>0</v>
      </c>
      <c r="D247" s="136">
        <v>0</v>
      </c>
      <c r="E247" s="136">
        <v>0</v>
      </c>
      <c r="F247" s="532">
        <v>0</v>
      </c>
      <c r="G247" s="528">
        <f t="shared" si="9"/>
        <v>0</v>
      </c>
      <c r="H247" s="531">
        <v>0</v>
      </c>
      <c r="J247" s="431"/>
      <c r="K247" s="431"/>
    </row>
    <row r="248" spans="1:11" ht="15" hidden="1" thickBot="1">
      <c r="A248" s="595"/>
      <c r="B248" s="466"/>
      <c r="C248" s="135">
        <v>0</v>
      </c>
      <c r="D248" s="136">
        <v>0</v>
      </c>
      <c r="E248" s="136">
        <v>0</v>
      </c>
      <c r="F248" s="532">
        <v>0</v>
      </c>
      <c r="G248" s="528">
        <f t="shared" si="9"/>
        <v>0</v>
      </c>
      <c r="H248" s="531">
        <v>0</v>
      </c>
      <c r="J248" s="431"/>
      <c r="K248" s="431"/>
    </row>
    <row r="249" spans="1:11" ht="15" hidden="1" thickBot="1">
      <c r="A249" s="595"/>
      <c r="B249" s="466"/>
      <c r="C249" s="135">
        <v>0</v>
      </c>
      <c r="D249" s="136">
        <v>0</v>
      </c>
      <c r="E249" s="136">
        <v>0</v>
      </c>
      <c r="F249" s="532">
        <v>0</v>
      </c>
      <c r="G249" s="528">
        <f t="shared" si="9"/>
        <v>0</v>
      </c>
      <c r="H249" s="531">
        <v>0</v>
      </c>
      <c r="J249" s="431"/>
      <c r="K249" s="431"/>
    </row>
    <row r="250" spans="1:11" ht="15" hidden="1" thickBot="1">
      <c r="A250" s="595"/>
      <c r="B250" s="466"/>
      <c r="C250" s="135">
        <v>0</v>
      </c>
      <c r="D250" s="136">
        <v>0</v>
      </c>
      <c r="E250" s="136">
        <v>0</v>
      </c>
      <c r="F250" s="532">
        <v>0</v>
      </c>
      <c r="G250" s="528">
        <f t="shared" si="9"/>
        <v>0</v>
      </c>
      <c r="H250" s="531">
        <v>0</v>
      </c>
      <c r="J250" s="431"/>
      <c r="K250" s="431"/>
    </row>
    <row r="251" spans="1:11" ht="15" hidden="1" thickBot="1">
      <c r="A251" s="595"/>
      <c r="B251" s="466"/>
      <c r="C251" s="135">
        <v>0</v>
      </c>
      <c r="D251" s="136">
        <v>0</v>
      </c>
      <c r="E251" s="136">
        <v>0</v>
      </c>
      <c r="F251" s="532">
        <v>0</v>
      </c>
      <c r="G251" s="528">
        <f t="shared" si="9"/>
        <v>0</v>
      </c>
      <c r="H251" s="531">
        <v>0</v>
      </c>
      <c r="J251" s="431"/>
      <c r="K251" s="431"/>
    </row>
    <row r="252" spans="1:11" ht="15" hidden="1" thickBot="1">
      <c r="A252" s="595"/>
      <c r="B252" s="466"/>
      <c r="C252" s="135">
        <v>0</v>
      </c>
      <c r="D252" s="136">
        <v>0</v>
      </c>
      <c r="E252" s="136">
        <v>0</v>
      </c>
      <c r="F252" s="532">
        <v>0</v>
      </c>
      <c r="G252" s="528">
        <f t="shared" si="9"/>
        <v>0</v>
      </c>
      <c r="H252" s="531">
        <v>0</v>
      </c>
      <c r="J252" s="431"/>
      <c r="K252" s="431"/>
    </row>
    <row r="253" spans="1:11" ht="15" hidden="1" thickBot="1">
      <c r="A253" s="595"/>
      <c r="B253" s="466"/>
      <c r="C253" s="135">
        <v>0</v>
      </c>
      <c r="D253" s="136">
        <v>0</v>
      </c>
      <c r="E253" s="136">
        <v>0</v>
      </c>
      <c r="F253" s="532">
        <v>0</v>
      </c>
      <c r="G253" s="528">
        <f t="shared" si="9"/>
        <v>0</v>
      </c>
      <c r="H253" s="531">
        <v>0</v>
      </c>
      <c r="J253" s="431"/>
      <c r="K253" s="431"/>
    </row>
    <row r="254" spans="1:11" ht="15" hidden="1" thickBot="1">
      <c r="A254" s="595"/>
      <c r="B254" s="466"/>
      <c r="C254" s="135">
        <v>0</v>
      </c>
      <c r="D254" s="136">
        <v>0</v>
      </c>
      <c r="E254" s="136">
        <v>0</v>
      </c>
      <c r="F254" s="532">
        <v>0</v>
      </c>
      <c r="G254" s="528">
        <f t="shared" si="9"/>
        <v>0</v>
      </c>
      <c r="H254" s="531">
        <v>0</v>
      </c>
      <c r="J254" s="431"/>
      <c r="K254" s="431"/>
    </row>
    <row r="255" spans="1:11" ht="15" hidden="1" thickBot="1">
      <c r="A255" s="595"/>
      <c r="B255" s="466"/>
      <c r="C255" s="135">
        <v>0</v>
      </c>
      <c r="D255" s="136">
        <v>0</v>
      </c>
      <c r="E255" s="136">
        <v>0</v>
      </c>
      <c r="F255" s="532">
        <v>0</v>
      </c>
      <c r="G255" s="528">
        <f t="shared" si="9"/>
        <v>0</v>
      </c>
      <c r="H255" s="531">
        <v>0</v>
      </c>
      <c r="J255" s="431"/>
      <c r="K255" s="431"/>
    </row>
    <row r="256" spans="1:11" ht="15" hidden="1" thickBot="1">
      <c r="A256" s="595"/>
      <c r="B256" s="466"/>
      <c r="C256" s="135">
        <v>0</v>
      </c>
      <c r="D256" s="136">
        <v>0</v>
      </c>
      <c r="E256" s="136">
        <v>0</v>
      </c>
      <c r="F256" s="532">
        <v>0</v>
      </c>
      <c r="G256" s="528">
        <f t="shared" si="9"/>
        <v>0</v>
      </c>
      <c r="H256" s="531">
        <v>0</v>
      </c>
      <c r="J256" s="431"/>
      <c r="K256" s="431"/>
    </row>
    <row r="257" spans="1:11" ht="15" hidden="1" thickBot="1">
      <c r="A257" s="595"/>
      <c r="B257" s="466"/>
      <c r="C257" s="135">
        <v>0</v>
      </c>
      <c r="D257" s="136">
        <v>0</v>
      </c>
      <c r="E257" s="136">
        <v>0</v>
      </c>
      <c r="F257" s="532">
        <v>0</v>
      </c>
      <c r="G257" s="528">
        <f t="shared" si="9"/>
        <v>0</v>
      </c>
      <c r="H257" s="531">
        <v>0</v>
      </c>
      <c r="J257" s="431"/>
      <c r="K257" s="431"/>
    </row>
    <row r="258" spans="1:11" ht="15" hidden="1" thickBot="1">
      <c r="A258" s="595"/>
      <c r="B258" s="466"/>
      <c r="C258" s="135">
        <v>0</v>
      </c>
      <c r="D258" s="136">
        <v>0</v>
      </c>
      <c r="E258" s="136">
        <v>0</v>
      </c>
      <c r="F258" s="532">
        <v>0</v>
      </c>
      <c r="G258" s="528">
        <f t="shared" si="9"/>
        <v>0</v>
      </c>
      <c r="H258" s="531">
        <v>0</v>
      </c>
      <c r="J258" s="431"/>
      <c r="K258" s="431"/>
    </row>
    <row r="259" spans="1:11" ht="15" hidden="1" thickBot="1">
      <c r="A259" s="595"/>
      <c r="B259" s="466"/>
      <c r="C259" s="135">
        <v>0</v>
      </c>
      <c r="D259" s="136">
        <v>0</v>
      </c>
      <c r="E259" s="136">
        <v>0</v>
      </c>
      <c r="F259" s="532">
        <v>0</v>
      </c>
      <c r="G259" s="528">
        <f t="shared" si="9"/>
        <v>0</v>
      </c>
      <c r="H259" s="531">
        <v>0</v>
      </c>
      <c r="J259" s="431"/>
      <c r="K259" s="431"/>
    </row>
    <row r="260" spans="1:11" ht="15" hidden="1" thickBot="1">
      <c r="A260" s="595"/>
      <c r="B260" s="466"/>
      <c r="C260" s="135">
        <v>0</v>
      </c>
      <c r="D260" s="136">
        <v>0</v>
      </c>
      <c r="E260" s="136">
        <v>0</v>
      </c>
      <c r="F260" s="532">
        <v>0</v>
      </c>
      <c r="G260" s="528">
        <f t="shared" si="9"/>
        <v>0</v>
      </c>
      <c r="H260" s="531">
        <v>0</v>
      </c>
      <c r="J260" s="431"/>
      <c r="K260" s="431"/>
    </row>
    <row r="261" spans="1:11" ht="15" hidden="1" thickBot="1">
      <c r="A261" s="595"/>
      <c r="B261" s="466"/>
      <c r="C261" s="135">
        <v>0</v>
      </c>
      <c r="D261" s="136">
        <v>0</v>
      </c>
      <c r="E261" s="136">
        <v>0</v>
      </c>
      <c r="F261" s="532">
        <v>0</v>
      </c>
      <c r="G261" s="528">
        <f t="shared" si="9"/>
        <v>0</v>
      </c>
      <c r="H261" s="531">
        <v>0</v>
      </c>
      <c r="J261" s="431"/>
      <c r="K261" s="431"/>
    </row>
    <row r="262" spans="1:11" ht="15" hidden="1" thickBot="1">
      <c r="A262" s="595"/>
      <c r="B262" s="466"/>
      <c r="C262" s="135">
        <v>0</v>
      </c>
      <c r="D262" s="136">
        <v>0</v>
      </c>
      <c r="E262" s="136">
        <v>0</v>
      </c>
      <c r="F262" s="532">
        <v>0</v>
      </c>
      <c r="G262" s="528">
        <f t="shared" si="9"/>
        <v>0</v>
      </c>
      <c r="H262" s="531">
        <v>0</v>
      </c>
      <c r="J262" s="431"/>
      <c r="K262" s="431"/>
    </row>
    <row r="263" spans="1:11" ht="15" hidden="1" thickBot="1">
      <c r="A263" s="595"/>
      <c r="B263" s="466"/>
      <c r="C263" s="135">
        <v>0</v>
      </c>
      <c r="D263" s="136">
        <v>0</v>
      </c>
      <c r="E263" s="136">
        <v>0</v>
      </c>
      <c r="F263" s="532">
        <v>0</v>
      </c>
      <c r="G263" s="528">
        <f t="shared" si="9"/>
        <v>0</v>
      </c>
      <c r="H263" s="531">
        <v>0</v>
      </c>
      <c r="J263" s="431"/>
      <c r="K263" s="431"/>
    </row>
    <row r="264" spans="1:11" ht="15" hidden="1" thickBot="1">
      <c r="A264" s="595"/>
      <c r="B264" s="466"/>
      <c r="C264" s="135">
        <v>0</v>
      </c>
      <c r="D264" s="136">
        <v>0</v>
      </c>
      <c r="E264" s="136">
        <v>0</v>
      </c>
      <c r="F264" s="532">
        <v>0</v>
      </c>
      <c r="G264" s="528">
        <f t="shared" si="9"/>
        <v>0</v>
      </c>
      <c r="H264" s="531">
        <v>0</v>
      </c>
      <c r="J264" s="431"/>
      <c r="K264" s="431"/>
    </row>
    <row r="265" spans="1:11" ht="15" hidden="1" thickBot="1">
      <c r="A265" s="595"/>
      <c r="B265" s="466"/>
      <c r="C265" s="135">
        <v>0</v>
      </c>
      <c r="D265" s="136">
        <v>0</v>
      </c>
      <c r="E265" s="136">
        <v>0</v>
      </c>
      <c r="F265" s="532">
        <v>0</v>
      </c>
      <c r="G265" s="528">
        <f t="shared" si="9"/>
        <v>0</v>
      </c>
      <c r="H265" s="531">
        <v>0</v>
      </c>
      <c r="J265" s="431"/>
      <c r="K265" s="431"/>
    </row>
    <row r="266" spans="1:11" ht="15" hidden="1" thickBot="1">
      <c r="A266" s="595"/>
      <c r="B266" s="466"/>
      <c r="C266" s="135">
        <v>0</v>
      </c>
      <c r="D266" s="136">
        <v>0</v>
      </c>
      <c r="E266" s="136">
        <v>0</v>
      </c>
      <c r="F266" s="532">
        <v>0</v>
      </c>
      <c r="G266" s="528">
        <f t="shared" si="9"/>
        <v>0</v>
      </c>
      <c r="H266" s="531">
        <v>0</v>
      </c>
      <c r="J266" s="431"/>
      <c r="K266" s="431"/>
    </row>
    <row r="267" spans="1:11" ht="15" hidden="1" thickBot="1">
      <c r="A267" s="595"/>
      <c r="B267" s="466"/>
      <c r="C267" s="135">
        <v>0</v>
      </c>
      <c r="D267" s="136">
        <v>0</v>
      </c>
      <c r="E267" s="136">
        <v>0</v>
      </c>
      <c r="F267" s="532">
        <v>0</v>
      </c>
      <c r="G267" s="528">
        <f t="shared" si="9"/>
        <v>0</v>
      </c>
      <c r="H267" s="531">
        <v>0</v>
      </c>
      <c r="J267" s="431"/>
      <c r="K267" s="431"/>
    </row>
    <row r="268" spans="1:11" ht="15" hidden="1" thickBot="1">
      <c r="A268" s="595"/>
      <c r="B268" s="466"/>
      <c r="C268" s="135">
        <v>0</v>
      </c>
      <c r="D268" s="136">
        <v>0</v>
      </c>
      <c r="E268" s="136">
        <v>0</v>
      </c>
      <c r="F268" s="532">
        <v>0</v>
      </c>
      <c r="G268" s="528">
        <f t="shared" si="9"/>
        <v>0</v>
      </c>
      <c r="H268" s="531">
        <v>0</v>
      </c>
      <c r="J268" s="431"/>
      <c r="K268" s="431"/>
    </row>
    <row r="269" spans="1:11" ht="15" hidden="1" thickBot="1">
      <c r="A269" s="595"/>
      <c r="B269" s="466"/>
      <c r="C269" s="135">
        <v>0</v>
      </c>
      <c r="D269" s="136">
        <v>0</v>
      </c>
      <c r="E269" s="136">
        <v>0</v>
      </c>
      <c r="F269" s="532">
        <v>0</v>
      </c>
      <c r="G269" s="528">
        <f t="shared" si="9"/>
        <v>0</v>
      </c>
      <c r="H269" s="531">
        <v>0</v>
      </c>
      <c r="J269" s="431"/>
      <c r="K269" s="431"/>
    </row>
    <row r="270" spans="1:11" ht="15" hidden="1" thickBot="1">
      <c r="A270" s="595"/>
      <c r="B270" s="466"/>
      <c r="C270" s="135">
        <v>0</v>
      </c>
      <c r="D270" s="136">
        <v>0</v>
      </c>
      <c r="E270" s="136">
        <v>0</v>
      </c>
      <c r="F270" s="532">
        <v>0</v>
      </c>
      <c r="G270" s="528">
        <f t="shared" si="9"/>
        <v>0</v>
      </c>
      <c r="H270" s="531">
        <v>0</v>
      </c>
      <c r="J270" s="431"/>
      <c r="K270" s="431"/>
    </row>
    <row r="271" spans="1:11" ht="15" hidden="1" thickBot="1">
      <c r="A271" s="595"/>
      <c r="B271" s="466"/>
      <c r="C271" s="135">
        <v>0</v>
      </c>
      <c r="D271" s="136">
        <v>0</v>
      </c>
      <c r="E271" s="136">
        <v>0</v>
      </c>
      <c r="F271" s="532">
        <v>0</v>
      </c>
      <c r="G271" s="528">
        <f t="shared" si="9"/>
        <v>0</v>
      </c>
      <c r="H271" s="531">
        <v>0</v>
      </c>
      <c r="J271" s="431"/>
      <c r="K271" s="431"/>
    </row>
    <row r="272" spans="1:11" ht="15" hidden="1" thickBot="1">
      <c r="A272" s="595"/>
      <c r="B272" s="466"/>
      <c r="C272" s="135">
        <v>0</v>
      </c>
      <c r="D272" s="136">
        <v>0</v>
      </c>
      <c r="E272" s="136">
        <v>0</v>
      </c>
      <c r="F272" s="532">
        <v>0</v>
      </c>
      <c r="G272" s="528">
        <f t="shared" si="9"/>
        <v>0</v>
      </c>
      <c r="H272" s="531">
        <v>0</v>
      </c>
      <c r="J272" s="431"/>
      <c r="K272" s="431"/>
    </row>
    <row r="273" spans="1:11" ht="15" hidden="1" thickBot="1">
      <c r="A273" s="595"/>
      <c r="B273" s="466"/>
      <c r="C273" s="135">
        <v>0</v>
      </c>
      <c r="D273" s="136">
        <v>0</v>
      </c>
      <c r="E273" s="136">
        <v>0</v>
      </c>
      <c r="F273" s="532">
        <v>0</v>
      </c>
      <c r="G273" s="528">
        <f t="shared" si="9"/>
        <v>0</v>
      </c>
      <c r="H273" s="531">
        <v>0</v>
      </c>
      <c r="J273" s="431"/>
      <c r="K273" s="431"/>
    </row>
    <row r="274" spans="1:11" ht="15" hidden="1" thickBot="1">
      <c r="A274" s="595"/>
      <c r="B274" s="466"/>
      <c r="C274" s="135">
        <v>0</v>
      </c>
      <c r="D274" s="136">
        <v>0</v>
      </c>
      <c r="E274" s="136">
        <v>0</v>
      </c>
      <c r="F274" s="532">
        <v>0</v>
      </c>
      <c r="G274" s="528">
        <f t="shared" si="9"/>
        <v>0</v>
      </c>
      <c r="H274" s="531">
        <v>0</v>
      </c>
      <c r="J274" s="431"/>
      <c r="K274" s="431"/>
    </row>
    <row r="275" spans="1:11" ht="15" hidden="1" thickBot="1">
      <c r="A275" s="595"/>
      <c r="B275" s="466"/>
      <c r="C275" s="135">
        <v>0</v>
      </c>
      <c r="D275" s="136">
        <v>0</v>
      </c>
      <c r="E275" s="136">
        <v>0</v>
      </c>
      <c r="F275" s="532">
        <v>0</v>
      </c>
      <c r="G275" s="528">
        <f t="shared" si="9"/>
        <v>0</v>
      </c>
      <c r="H275" s="531">
        <v>0</v>
      </c>
      <c r="J275" s="431"/>
      <c r="K275" s="431"/>
    </row>
    <row r="276" spans="1:11" ht="15" hidden="1" thickBot="1">
      <c r="A276" s="595"/>
      <c r="B276" s="466"/>
      <c r="C276" s="135">
        <v>0</v>
      </c>
      <c r="D276" s="136">
        <v>0</v>
      </c>
      <c r="E276" s="136">
        <v>0</v>
      </c>
      <c r="F276" s="532">
        <v>0</v>
      </c>
      <c r="G276" s="528">
        <f t="shared" si="9"/>
        <v>0</v>
      </c>
      <c r="H276" s="531">
        <v>0</v>
      </c>
      <c r="J276" s="431"/>
      <c r="K276" s="431"/>
    </row>
    <row r="277" spans="1:11" ht="15" hidden="1" thickBot="1">
      <c r="A277" s="595"/>
      <c r="B277" s="466"/>
      <c r="C277" s="135">
        <v>0</v>
      </c>
      <c r="D277" s="136">
        <v>0</v>
      </c>
      <c r="E277" s="136">
        <v>0</v>
      </c>
      <c r="F277" s="532">
        <v>0</v>
      </c>
      <c r="G277" s="528">
        <f t="shared" si="9"/>
        <v>0</v>
      </c>
      <c r="H277" s="531">
        <v>0</v>
      </c>
      <c r="J277" s="431"/>
      <c r="K277" s="431"/>
    </row>
    <row r="278" spans="1:11" ht="15" hidden="1" thickBot="1">
      <c r="A278" s="595"/>
      <c r="B278" s="466"/>
      <c r="C278" s="135">
        <v>0</v>
      </c>
      <c r="D278" s="136">
        <v>0</v>
      </c>
      <c r="E278" s="136">
        <v>0</v>
      </c>
      <c r="F278" s="532">
        <v>0</v>
      </c>
      <c r="G278" s="528">
        <f aca="true" t="shared" si="10" ref="G278:G309">+C278+D278+E278+F278</f>
        <v>0</v>
      </c>
      <c r="H278" s="531">
        <v>0</v>
      </c>
      <c r="J278" s="431"/>
      <c r="K278" s="431"/>
    </row>
    <row r="279" spans="1:11" ht="15" hidden="1" thickBot="1">
      <c r="A279" s="595"/>
      <c r="B279" s="466"/>
      <c r="C279" s="135">
        <v>0</v>
      </c>
      <c r="D279" s="136">
        <v>0</v>
      </c>
      <c r="E279" s="136">
        <v>0</v>
      </c>
      <c r="F279" s="532">
        <v>0</v>
      </c>
      <c r="G279" s="528">
        <f t="shared" si="10"/>
        <v>0</v>
      </c>
      <c r="H279" s="531">
        <v>0</v>
      </c>
      <c r="J279" s="431"/>
      <c r="K279" s="431"/>
    </row>
    <row r="280" spans="1:11" ht="15" hidden="1" thickBot="1">
      <c r="A280" s="595"/>
      <c r="B280" s="466"/>
      <c r="C280" s="135">
        <v>0</v>
      </c>
      <c r="D280" s="136">
        <v>0</v>
      </c>
      <c r="E280" s="136">
        <v>0</v>
      </c>
      <c r="F280" s="532">
        <v>0</v>
      </c>
      <c r="G280" s="528">
        <f t="shared" si="10"/>
        <v>0</v>
      </c>
      <c r="H280" s="531">
        <v>0</v>
      </c>
      <c r="J280" s="431"/>
      <c r="K280" s="431"/>
    </row>
    <row r="281" spans="1:11" ht="15" hidden="1" thickBot="1">
      <c r="A281" s="595"/>
      <c r="B281" s="466"/>
      <c r="C281" s="135">
        <v>0</v>
      </c>
      <c r="D281" s="136">
        <v>0</v>
      </c>
      <c r="E281" s="136">
        <v>0</v>
      </c>
      <c r="F281" s="532">
        <v>0</v>
      </c>
      <c r="G281" s="528">
        <f t="shared" si="10"/>
        <v>0</v>
      </c>
      <c r="H281" s="531">
        <v>0</v>
      </c>
      <c r="J281" s="431"/>
      <c r="K281" s="431"/>
    </row>
    <row r="282" spans="1:11" ht="15" hidden="1" thickBot="1">
      <c r="A282" s="595"/>
      <c r="B282" s="466"/>
      <c r="C282" s="135">
        <v>0</v>
      </c>
      <c r="D282" s="136">
        <v>0</v>
      </c>
      <c r="E282" s="136">
        <v>0</v>
      </c>
      <c r="F282" s="532">
        <v>0</v>
      </c>
      <c r="G282" s="528">
        <f t="shared" si="10"/>
        <v>0</v>
      </c>
      <c r="H282" s="531">
        <v>0</v>
      </c>
      <c r="J282" s="431"/>
      <c r="K282" s="431"/>
    </row>
    <row r="283" spans="1:11" ht="15" hidden="1" thickBot="1">
      <c r="A283" s="595"/>
      <c r="B283" s="466"/>
      <c r="C283" s="135">
        <v>0</v>
      </c>
      <c r="D283" s="136">
        <v>0</v>
      </c>
      <c r="E283" s="136">
        <v>0</v>
      </c>
      <c r="F283" s="532">
        <v>0</v>
      </c>
      <c r="G283" s="528">
        <f t="shared" si="10"/>
        <v>0</v>
      </c>
      <c r="H283" s="531">
        <v>0</v>
      </c>
      <c r="J283" s="431"/>
      <c r="K283" s="431"/>
    </row>
    <row r="284" spans="1:11" ht="15" hidden="1" thickBot="1">
      <c r="A284" s="595"/>
      <c r="B284" s="466"/>
      <c r="C284" s="135">
        <v>0</v>
      </c>
      <c r="D284" s="136">
        <v>0</v>
      </c>
      <c r="E284" s="136">
        <v>0</v>
      </c>
      <c r="F284" s="532">
        <v>0</v>
      </c>
      <c r="G284" s="528">
        <f t="shared" si="10"/>
        <v>0</v>
      </c>
      <c r="H284" s="531">
        <v>0</v>
      </c>
      <c r="J284" s="431"/>
      <c r="K284" s="431"/>
    </row>
    <row r="285" spans="1:11" ht="15" hidden="1" thickBot="1">
      <c r="A285" s="595"/>
      <c r="B285" s="466"/>
      <c r="C285" s="135">
        <v>0</v>
      </c>
      <c r="D285" s="136">
        <v>0</v>
      </c>
      <c r="E285" s="136">
        <v>0</v>
      </c>
      <c r="F285" s="532">
        <v>0</v>
      </c>
      <c r="G285" s="528">
        <f t="shared" si="10"/>
        <v>0</v>
      </c>
      <c r="H285" s="531">
        <v>0</v>
      </c>
      <c r="J285" s="431"/>
      <c r="K285" s="431"/>
    </row>
    <row r="286" spans="1:11" ht="15" hidden="1" thickBot="1">
      <c r="A286" s="595"/>
      <c r="B286" s="466"/>
      <c r="C286" s="135">
        <v>0</v>
      </c>
      <c r="D286" s="136">
        <v>0</v>
      </c>
      <c r="E286" s="136">
        <v>0</v>
      </c>
      <c r="F286" s="532">
        <v>0</v>
      </c>
      <c r="G286" s="528">
        <f t="shared" si="10"/>
        <v>0</v>
      </c>
      <c r="H286" s="531">
        <v>0</v>
      </c>
      <c r="J286" s="431"/>
      <c r="K286" s="431"/>
    </row>
    <row r="287" spans="1:11" ht="15" hidden="1" thickBot="1">
      <c r="A287" s="595"/>
      <c r="B287" s="466"/>
      <c r="C287" s="135">
        <v>0</v>
      </c>
      <c r="D287" s="136">
        <v>0</v>
      </c>
      <c r="E287" s="136">
        <v>0</v>
      </c>
      <c r="F287" s="532">
        <v>0</v>
      </c>
      <c r="G287" s="528">
        <f t="shared" si="10"/>
        <v>0</v>
      </c>
      <c r="H287" s="531">
        <v>0</v>
      </c>
      <c r="J287" s="431"/>
      <c r="K287" s="431"/>
    </row>
    <row r="288" spans="1:11" ht="15" hidden="1" thickBot="1">
      <c r="A288" s="595"/>
      <c r="B288" s="466"/>
      <c r="C288" s="135">
        <v>0</v>
      </c>
      <c r="D288" s="136">
        <v>0</v>
      </c>
      <c r="E288" s="136">
        <v>0</v>
      </c>
      <c r="F288" s="532">
        <v>0</v>
      </c>
      <c r="G288" s="528">
        <f t="shared" si="10"/>
        <v>0</v>
      </c>
      <c r="H288" s="531">
        <v>0</v>
      </c>
      <c r="J288" s="431"/>
      <c r="K288" s="431"/>
    </row>
    <row r="289" spans="1:11" ht="15" hidden="1" thickBot="1">
      <c r="A289" s="595"/>
      <c r="B289" s="466"/>
      <c r="C289" s="135">
        <v>0</v>
      </c>
      <c r="D289" s="136">
        <v>0</v>
      </c>
      <c r="E289" s="136">
        <v>0</v>
      </c>
      <c r="F289" s="532">
        <v>0</v>
      </c>
      <c r="G289" s="528">
        <f t="shared" si="10"/>
        <v>0</v>
      </c>
      <c r="H289" s="531">
        <v>0</v>
      </c>
      <c r="J289" s="431"/>
      <c r="K289" s="431"/>
    </row>
    <row r="290" spans="1:11" ht="15" hidden="1" thickBot="1">
      <c r="A290" s="595"/>
      <c r="B290" s="466"/>
      <c r="C290" s="135">
        <v>0</v>
      </c>
      <c r="D290" s="136">
        <v>0</v>
      </c>
      <c r="E290" s="136">
        <v>0</v>
      </c>
      <c r="F290" s="532">
        <v>0</v>
      </c>
      <c r="G290" s="528">
        <f t="shared" si="10"/>
        <v>0</v>
      </c>
      <c r="H290" s="531">
        <v>0</v>
      </c>
      <c r="J290" s="431"/>
      <c r="K290" s="431"/>
    </row>
    <row r="291" spans="1:11" ht="15" hidden="1" thickBot="1">
      <c r="A291" s="595"/>
      <c r="B291" s="466"/>
      <c r="C291" s="135">
        <v>0</v>
      </c>
      <c r="D291" s="136">
        <v>0</v>
      </c>
      <c r="E291" s="136">
        <v>0</v>
      </c>
      <c r="F291" s="532">
        <v>0</v>
      </c>
      <c r="G291" s="528">
        <f t="shared" si="10"/>
        <v>0</v>
      </c>
      <c r="H291" s="531">
        <v>0</v>
      </c>
      <c r="J291" s="431"/>
      <c r="K291" s="431"/>
    </row>
    <row r="292" spans="1:11" ht="15" hidden="1" thickBot="1">
      <c r="A292" s="595"/>
      <c r="B292" s="466"/>
      <c r="C292" s="135">
        <v>0</v>
      </c>
      <c r="D292" s="136">
        <v>0</v>
      </c>
      <c r="E292" s="136">
        <v>0</v>
      </c>
      <c r="F292" s="532">
        <v>0</v>
      </c>
      <c r="G292" s="528">
        <f t="shared" si="10"/>
        <v>0</v>
      </c>
      <c r="H292" s="531">
        <v>0</v>
      </c>
      <c r="J292" s="431"/>
      <c r="K292" s="431"/>
    </row>
    <row r="293" spans="1:11" ht="15" hidden="1" thickBot="1">
      <c r="A293" s="595"/>
      <c r="B293" s="466"/>
      <c r="C293" s="135">
        <v>0</v>
      </c>
      <c r="D293" s="136">
        <v>0</v>
      </c>
      <c r="E293" s="136">
        <v>0</v>
      </c>
      <c r="F293" s="532">
        <v>0</v>
      </c>
      <c r="G293" s="528">
        <f t="shared" si="10"/>
        <v>0</v>
      </c>
      <c r="H293" s="531">
        <v>0</v>
      </c>
      <c r="J293" s="431"/>
      <c r="K293" s="431"/>
    </row>
    <row r="294" spans="1:11" ht="15" hidden="1" thickBot="1">
      <c r="A294" s="595"/>
      <c r="B294" s="466"/>
      <c r="C294" s="135">
        <v>0</v>
      </c>
      <c r="D294" s="136">
        <v>0</v>
      </c>
      <c r="E294" s="136">
        <v>0</v>
      </c>
      <c r="F294" s="532">
        <v>0</v>
      </c>
      <c r="G294" s="528">
        <f t="shared" si="10"/>
        <v>0</v>
      </c>
      <c r="H294" s="531">
        <v>0</v>
      </c>
      <c r="J294" s="431"/>
      <c r="K294" s="431"/>
    </row>
    <row r="295" spans="1:11" ht="15" hidden="1" thickBot="1">
      <c r="A295" s="595"/>
      <c r="B295" s="466"/>
      <c r="C295" s="135">
        <v>0</v>
      </c>
      <c r="D295" s="136">
        <v>0</v>
      </c>
      <c r="E295" s="136">
        <v>0</v>
      </c>
      <c r="F295" s="532">
        <v>0</v>
      </c>
      <c r="G295" s="528">
        <f t="shared" si="10"/>
        <v>0</v>
      </c>
      <c r="H295" s="531">
        <v>0</v>
      </c>
      <c r="J295" s="431"/>
      <c r="K295" s="431"/>
    </row>
    <row r="296" spans="1:11" ht="15" hidden="1" thickBot="1">
      <c r="A296" s="595"/>
      <c r="B296" s="466"/>
      <c r="C296" s="135">
        <v>0</v>
      </c>
      <c r="D296" s="136">
        <v>0</v>
      </c>
      <c r="E296" s="136">
        <v>0</v>
      </c>
      <c r="F296" s="532">
        <v>0</v>
      </c>
      <c r="G296" s="528">
        <f t="shared" si="10"/>
        <v>0</v>
      </c>
      <c r="H296" s="531">
        <v>0</v>
      </c>
      <c r="J296" s="431"/>
      <c r="K296" s="431"/>
    </row>
    <row r="297" spans="1:11" ht="15" hidden="1" thickBot="1">
      <c r="A297" s="595"/>
      <c r="B297" s="466"/>
      <c r="C297" s="135">
        <v>0</v>
      </c>
      <c r="D297" s="136">
        <v>0</v>
      </c>
      <c r="E297" s="136">
        <v>0</v>
      </c>
      <c r="F297" s="532">
        <v>0</v>
      </c>
      <c r="G297" s="528">
        <f t="shared" si="10"/>
        <v>0</v>
      </c>
      <c r="H297" s="531">
        <v>0</v>
      </c>
      <c r="J297" s="431"/>
      <c r="K297" s="431"/>
    </row>
    <row r="298" spans="1:11" ht="15" hidden="1" thickBot="1">
      <c r="A298" s="595"/>
      <c r="B298" s="466"/>
      <c r="C298" s="135">
        <v>0</v>
      </c>
      <c r="D298" s="136">
        <v>0</v>
      </c>
      <c r="E298" s="136">
        <v>0</v>
      </c>
      <c r="F298" s="532">
        <v>0</v>
      </c>
      <c r="G298" s="528">
        <f t="shared" si="10"/>
        <v>0</v>
      </c>
      <c r="H298" s="531">
        <v>0</v>
      </c>
      <c r="J298" s="431"/>
      <c r="K298" s="431"/>
    </row>
    <row r="299" spans="1:11" ht="15" hidden="1" thickBot="1">
      <c r="A299" s="595"/>
      <c r="B299" s="466"/>
      <c r="C299" s="135">
        <v>0</v>
      </c>
      <c r="D299" s="136">
        <v>0</v>
      </c>
      <c r="E299" s="136">
        <v>0</v>
      </c>
      <c r="F299" s="532">
        <v>0</v>
      </c>
      <c r="G299" s="528">
        <f t="shared" si="10"/>
        <v>0</v>
      </c>
      <c r="H299" s="531">
        <v>0</v>
      </c>
      <c r="J299" s="431"/>
      <c r="K299" s="431"/>
    </row>
    <row r="300" spans="1:11" ht="15" hidden="1" thickBot="1">
      <c r="A300" s="595"/>
      <c r="B300" s="466"/>
      <c r="C300" s="135">
        <v>0</v>
      </c>
      <c r="D300" s="136">
        <v>0</v>
      </c>
      <c r="E300" s="136">
        <v>0</v>
      </c>
      <c r="F300" s="532">
        <v>0</v>
      </c>
      <c r="G300" s="528">
        <f t="shared" si="10"/>
        <v>0</v>
      </c>
      <c r="H300" s="531">
        <v>0</v>
      </c>
      <c r="J300" s="431"/>
      <c r="K300" s="431"/>
    </row>
    <row r="301" spans="1:11" ht="15" hidden="1" thickBot="1">
      <c r="A301" s="595"/>
      <c r="B301" s="466"/>
      <c r="C301" s="135">
        <v>0</v>
      </c>
      <c r="D301" s="136">
        <v>0</v>
      </c>
      <c r="E301" s="136">
        <v>0</v>
      </c>
      <c r="F301" s="532">
        <v>0</v>
      </c>
      <c r="G301" s="528">
        <f t="shared" si="10"/>
        <v>0</v>
      </c>
      <c r="H301" s="531">
        <v>0</v>
      </c>
      <c r="J301" s="431"/>
      <c r="K301" s="431"/>
    </row>
    <row r="302" spans="1:11" ht="15" hidden="1" thickBot="1">
      <c r="A302" s="595"/>
      <c r="B302" s="466"/>
      <c r="C302" s="135">
        <v>0</v>
      </c>
      <c r="D302" s="136">
        <v>0</v>
      </c>
      <c r="E302" s="136">
        <v>0</v>
      </c>
      <c r="F302" s="532">
        <v>0</v>
      </c>
      <c r="G302" s="528">
        <f t="shared" si="10"/>
        <v>0</v>
      </c>
      <c r="H302" s="531">
        <v>0</v>
      </c>
      <c r="J302" s="431"/>
      <c r="K302" s="431"/>
    </row>
    <row r="303" spans="1:11" ht="15" hidden="1" thickBot="1">
      <c r="A303" s="595"/>
      <c r="B303" s="466"/>
      <c r="C303" s="135">
        <v>0</v>
      </c>
      <c r="D303" s="136">
        <v>0</v>
      </c>
      <c r="E303" s="136">
        <v>0</v>
      </c>
      <c r="F303" s="532">
        <v>0</v>
      </c>
      <c r="G303" s="528">
        <f t="shared" si="10"/>
        <v>0</v>
      </c>
      <c r="H303" s="531">
        <v>0</v>
      </c>
      <c r="J303" s="431"/>
      <c r="K303" s="431"/>
    </row>
    <row r="304" spans="1:11" ht="15" hidden="1" thickBot="1">
      <c r="A304" s="595"/>
      <c r="B304" s="466"/>
      <c r="C304" s="135">
        <v>0</v>
      </c>
      <c r="D304" s="136">
        <v>0</v>
      </c>
      <c r="E304" s="136">
        <v>0</v>
      </c>
      <c r="F304" s="532">
        <v>0</v>
      </c>
      <c r="G304" s="528">
        <f t="shared" si="10"/>
        <v>0</v>
      </c>
      <c r="H304" s="531">
        <v>0</v>
      </c>
      <c r="J304" s="431"/>
      <c r="K304" s="431"/>
    </row>
    <row r="305" spans="1:11" ht="15" hidden="1" thickBot="1">
      <c r="A305" s="595"/>
      <c r="B305" s="466"/>
      <c r="C305" s="135">
        <v>0</v>
      </c>
      <c r="D305" s="136">
        <v>0</v>
      </c>
      <c r="E305" s="136">
        <v>0</v>
      </c>
      <c r="F305" s="532">
        <v>0</v>
      </c>
      <c r="G305" s="528">
        <f t="shared" si="10"/>
        <v>0</v>
      </c>
      <c r="H305" s="531">
        <v>0</v>
      </c>
      <c r="J305" s="431"/>
      <c r="K305" s="431"/>
    </row>
    <row r="306" spans="1:11" ht="15" hidden="1" thickBot="1">
      <c r="A306" s="595"/>
      <c r="B306" s="466"/>
      <c r="C306" s="135">
        <v>0</v>
      </c>
      <c r="D306" s="136">
        <v>0</v>
      </c>
      <c r="E306" s="136">
        <v>0</v>
      </c>
      <c r="F306" s="532">
        <v>0</v>
      </c>
      <c r="G306" s="528">
        <f t="shared" si="10"/>
        <v>0</v>
      </c>
      <c r="H306" s="531">
        <v>0</v>
      </c>
      <c r="J306" s="431"/>
      <c r="K306" s="431"/>
    </row>
    <row r="307" spans="1:11" ht="15" hidden="1" thickBot="1">
      <c r="A307" s="595"/>
      <c r="B307" s="466"/>
      <c r="C307" s="135">
        <v>0</v>
      </c>
      <c r="D307" s="136">
        <v>0</v>
      </c>
      <c r="E307" s="136">
        <v>0</v>
      </c>
      <c r="F307" s="532">
        <v>0</v>
      </c>
      <c r="G307" s="528">
        <f t="shared" si="10"/>
        <v>0</v>
      </c>
      <c r="H307" s="531">
        <v>0</v>
      </c>
      <c r="J307" s="431"/>
      <c r="K307" s="431"/>
    </row>
    <row r="308" spans="1:11" ht="15" hidden="1" thickBot="1">
      <c r="A308" s="595"/>
      <c r="B308" s="466"/>
      <c r="C308" s="135">
        <v>0</v>
      </c>
      <c r="D308" s="136">
        <v>0</v>
      </c>
      <c r="E308" s="136">
        <v>0</v>
      </c>
      <c r="F308" s="532">
        <v>0</v>
      </c>
      <c r="G308" s="528">
        <f t="shared" si="10"/>
        <v>0</v>
      </c>
      <c r="H308" s="531">
        <v>0</v>
      </c>
      <c r="J308" s="431"/>
      <c r="K308" s="431"/>
    </row>
    <row r="309" spans="1:11" ht="15" hidden="1" thickBot="1">
      <c r="A309" s="595"/>
      <c r="B309" s="466"/>
      <c r="C309" s="135">
        <v>0</v>
      </c>
      <c r="D309" s="136">
        <v>0</v>
      </c>
      <c r="E309" s="136">
        <v>0</v>
      </c>
      <c r="F309" s="532">
        <v>0</v>
      </c>
      <c r="G309" s="528">
        <f t="shared" si="10"/>
        <v>0</v>
      </c>
      <c r="H309" s="531">
        <v>0</v>
      </c>
      <c r="J309" s="431"/>
      <c r="K309" s="431"/>
    </row>
    <row r="310" spans="1:11" ht="15" hidden="1" thickBot="1">
      <c r="A310" s="595"/>
      <c r="B310" s="466"/>
      <c r="C310" s="135">
        <v>0</v>
      </c>
      <c r="D310" s="136">
        <v>0</v>
      </c>
      <c r="E310" s="136">
        <v>0</v>
      </c>
      <c r="F310" s="532">
        <v>0</v>
      </c>
      <c r="G310" s="528">
        <f>+C310+D310+E310+F310</f>
        <v>0</v>
      </c>
      <c r="H310" s="531">
        <v>0</v>
      </c>
      <c r="J310" s="431"/>
      <c r="K310" s="431"/>
    </row>
    <row r="311" spans="1:11" ht="15" hidden="1" thickBot="1">
      <c r="A311" s="595"/>
      <c r="B311" s="466"/>
      <c r="C311" s="135">
        <v>0</v>
      </c>
      <c r="D311" s="136">
        <v>0</v>
      </c>
      <c r="E311" s="136">
        <v>0</v>
      </c>
      <c r="F311" s="532">
        <v>0</v>
      </c>
      <c r="G311" s="528">
        <f>+C311+D311+E311+F311</f>
        <v>0</v>
      </c>
      <c r="H311" s="531">
        <v>0</v>
      </c>
      <c r="J311" s="431"/>
      <c r="K311" s="431"/>
    </row>
    <row r="312" spans="1:11" ht="15" hidden="1" thickBot="1">
      <c r="A312" s="595"/>
      <c r="B312" s="466"/>
      <c r="C312" s="135">
        <v>0</v>
      </c>
      <c r="D312" s="136">
        <v>0</v>
      </c>
      <c r="E312" s="136">
        <v>0</v>
      </c>
      <c r="F312" s="532">
        <v>0</v>
      </c>
      <c r="G312" s="528">
        <f>+C312+D312+E312+F312</f>
        <v>0</v>
      </c>
      <c r="H312" s="531">
        <v>0</v>
      </c>
      <c r="J312" s="431"/>
      <c r="K312" s="431"/>
    </row>
    <row r="313" spans="1:11" ht="15" hidden="1" thickBot="1">
      <c r="A313" s="595"/>
      <c r="B313" s="466"/>
      <c r="C313" s="135">
        <v>0</v>
      </c>
      <c r="D313" s="136">
        <v>0</v>
      </c>
      <c r="E313" s="136">
        <v>0</v>
      </c>
      <c r="F313" s="532">
        <v>0</v>
      </c>
      <c r="G313" s="528">
        <f>+C313+D313+E313+F313</f>
        <v>0</v>
      </c>
      <c r="H313" s="531">
        <v>0</v>
      </c>
      <c r="J313" s="431"/>
      <c r="K313" s="431"/>
    </row>
    <row r="314" spans="1:11" ht="15" thickBot="1" thickTop="1">
      <c r="A314" s="590"/>
      <c r="B314" s="589" t="s">
        <v>643</v>
      </c>
      <c r="C314" s="444">
        <f aca="true" t="shared" si="11" ref="C314:H314">SUM(C214:C313)</f>
        <v>0</v>
      </c>
      <c r="D314" s="441">
        <f t="shared" si="11"/>
        <v>0</v>
      </c>
      <c r="E314" s="441">
        <f t="shared" si="11"/>
        <v>0</v>
      </c>
      <c r="F314" s="440">
        <f t="shared" si="11"/>
        <v>0</v>
      </c>
      <c r="G314" s="442">
        <f t="shared" si="11"/>
        <v>0</v>
      </c>
      <c r="H314" s="439">
        <f t="shared" si="11"/>
        <v>0</v>
      </c>
      <c r="J314" s="431"/>
      <c r="K314" s="431"/>
    </row>
    <row r="315" spans="1:11" ht="15" thickTop="1">
      <c r="A315" s="597"/>
      <c r="B315" s="596" t="s">
        <v>538</v>
      </c>
      <c r="C315" s="526"/>
      <c r="D315" s="536"/>
      <c r="E315" s="536"/>
      <c r="F315" s="539"/>
      <c r="G315" s="538"/>
      <c r="H315" s="537"/>
      <c r="J315" s="431"/>
      <c r="K315" s="431"/>
    </row>
    <row r="316" spans="1:11" ht="14.25">
      <c r="A316" s="595"/>
      <c r="B316" s="598"/>
      <c r="C316" s="135">
        <v>0</v>
      </c>
      <c r="D316" s="136">
        <v>0</v>
      </c>
      <c r="E316" s="136">
        <v>0</v>
      </c>
      <c r="F316" s="532">
        <v>0</v>
      </c>
      <c r="G316" s="528">
        <f aca="true" t="shared" si="12" ref="G316:G347">+C316+D316+E316+F316</f>
        <v>0</v>
      </c>
      <c r="H316" s="531">
        <v>0</v>
      </c>
      <c r="J316" s="431"/>
      <c r="K316" s="431"/>
    </row>
    <row r="317" spans="1:11" ht="14.25">
      <c r="A317" s="595"/>
      <c r="B317" s="598"/>
      <c r="C317" s="135">
        <v>0</v>
      </c>
      <c r="D317" s="136">
        <v>0</v>
      </c>
      <c r="E317" s="136">
        <v>0</v>
      </c>
      <c r="F317" s="532">
        <v>0</v>
      </c>
      <c r="G317" s="528">
        <f t="shared" si="12"/>
        <v>0</v>
      </c>
      <c r="H317" s="531">
        <v>0</v>
      </c>
      <c r="J317" s="431"/>
      <c r="K317" s="431"/>
    </row>
    <row r="318" spans="1:11" ht="15" customHeight="1" thickBot="1">
      <c r="A318" s="595"/>
      <c r="B318" s="598"/>
      <c r="C318" s="135">
        <v>0</v>
      </c>
      <c r="D318" s="136">
        <v>0</v>
      </c>
      <c r="E318" s="136">
        <v>0</v>
      </c>
      <c r="F318" s="532">
        <v>0</v>
      </c>
      <c r="G318" s="528">
        <f t="shared" si="12"/>
        <v>0</v>
      </c>
      <c r="H318" s="531">
        <v>0</v>
      </c>
      <c r="J318" s="431"/>
      <c r="K318" s="431"/>
    </row>
    <row r="319" spans="1:11" ht="15" customHeight="1" hidden="1">
      <c r="A319" s="595"/>
      <c r="B319" s="598"/>
      <c r="C319" s="135">
        <v>0</v>
      </c>
      <c r="D319" s="136">
        <v>0</v>
      </c>
      <c r="E319" s="136">
        <v>0</v>
      </c>
      <c r="F319" s="532">
        <v>0</v>
      </c>
      <c r="G319" s="528">
        <f t="shared" si="12"/>
        <v>0</v>
      </c>
      <c r="H319" s="531">
        <v>0</v>
      </c>
      <c r="J319" s="431"/>
      <c r="K319" s="431"/>
    </row>
    <row r="320" spans="1:11" ht="15" hidden="1" thickBot="1">
      <c r="A320" s="595"/>
      <c r="B320" s="598"/>
      <c r="C320" s="135">
        <v>0</v>
      </c>
      <c r="D320" s="136">
        <v>0</v>
      </c>
      <c r="E320" s="136">
        <v>0</v>
      </c>
      <c r="F320" s="532">
        <v>0</v>
      </c>
      <c r="G320" s="528">
        <f t="shared" si="12"/>
        <v>0</v>
      </c>
      <c r="H320" s="531">
        <v>0</v>
      </c>
      <c r="J320" s="431"/>
      <c r="K320" s="431"/>
    </row>
    <row r="321" spans="1:11" ht="15" hidden="1" thickBot="1">
      <c r="A321" s="595"/>
      <c r="B321" s="598"/>
      <c r="C321" s="135">
        <v>0</v>
      </c>
      <c r="D321" s="136">
        <v>0</v>
      </c>
      <c r="E321" s="136">
        <v>0</v>
      </c>
      <c r="F321" s="532">
        <v>0</v>
      </c>
      <c r="G321" s="528">
        <f t="shared" si="12"/>
        <v>0</v>
      </c>
      <c r="H321" s="531">
        <v>0</v>
      </c>
      <c r="J321" s="431"/>
      <c r="K321" s="431"/>
    </row>
    <row r="322" spans="1:11" ht="15" hidden="1" thickBot="1">
      <c r="A322" s="595"/>
      <c r="B322" s="598"/>
      <c r="C322" s="135">
        <v>0</v>
      </c>
      <c r="D322" s="136">
        <v>0</v>
      </c>
      <c r="E322" s="136">
        <v>0</v>
      </c>
      <c r="F322" s="532">
        <v>0</v>
      </c>
      <c r="G322" s="528">
        <f t="shared" si="12"/>
        <v>0</v>
      </c>
      <c r="H322" s="531">
        <v>0</v>
      </c>
      <c r="J322" s="431"/>
      <c r="K322" s="431"/>
    </row>
    <row r="323" spans="1:11" ht="15" hidden="1" thickBot="1">
      <c r="A323" s="595"/>
      <c r="B323" s="598"/>
      <c r="C323" s="135">
        <v>0</v>
      </c>
      <c r="D323" s="136">
        <v>0</v>
      </c>
      <c r="E323" s="136">
        <v>0</v>
      </c>
      <c r="F323" s="532">
        <v>0</v>
      </c>
      <c r="G323" s="528">
        <f t="shared" si="12"/>
        <v>0</v>
      </c>
      <c r="H323" s="531">
        <v>0</v>
      </c>
      <c r="J323" s="431"/>
      <c r="K323" s="431"/>
    </row>
    <row r="324" spans="1:11" ht="15" hidden="1" thickBot="1">
      <c r="A324" s="595"/>
      <c r="B324" s="466"/>
      <c r="C324" s="135">
        <v>0</v>
      </c>
      <c r="D324" s="136">
        <v>0</v>
      </c>
      <c r="E324" s="136">
        <v>0</v>
      </c>
      <c r="F324" s="532">
        <v>0</v>
      </c>
      <c r="G324" s="528">
        <f t="shared" si="12"/>
        <v>0</v>
      </c>
      <c r="H324" s="531">
        <v>0</v>
      </c>
      <c r="J324" s="431"/>
      <c r="K324" s="431"/>
    </row>
    <row r="325" spans="1:11" ht="15" hidden="1" thickBot="1">
      <c r="A325" s="595"/>
      <c r="B325" s="466"/>
      <c r="C325" s="135">
        <v>0</v>
      </c>
      <c r="D325" s="136">
        <v>0</v>
      </c>
      <c r="E325" s="136">
        <v>0</v>
      </c>
      <c r="F325" s="532">
        <v>0</v>
      </c>
      <c r="G325" s="528">
        <f t="shared" si="12"/>
        <v>0</v>
      </c>
      <c r="H325" s="531">
        <v>0</v>
      </c>
      <c r="J325" s="431"/>
      <c r="K325" s="431"/>
    </row>
    <row r="326" spans="1:11" ht="15" hidden="1" thickBot="1">
      <c r="A326" s="595"/>
      <c r="B326" s="598"/>
      <c r="C326" s="135">
        <v>0</v>
      </c>
      <c r="D326" s="136">
        <v>0</v>
      </c>
      <c r="E326" s="136">
        <v>0</v>
      </c>
      <c r="F326" s="532">
        <v>0</v>
      </c>
      <c r="G326" s="528">
        <f t="shared" si="12"/>
        <v>0</v>
      </c>
      <c r="H326" s="531">
        <v>0</v>
      </c>
      <c r="J326" s="431"/>
      <c r="K326" s="431"/>
    </row>
    <row r="327" spans="1:11" ht="15" hidden="1" thickBot="1">
      <c r="A327" s="595"/>
      <c r="B327" s="598"/>
      <c r="C327" s="135">
        <v>0</v>
      </c>
      <c r="D327" s="136">
        <v>0</v>
      </c>
      <c r="E327" s="136">
        <v>0</v>
      </c>
      <c r="F327" s="532">
        <v>0</v>
      </c>
      <c r="G327" s="528">
        <f t="shared" si="12"/>
        <v>0</v>
      </c>
      <c r="H327" s="531">
        <v>0</v>
      </c>
      <c r="J327" s="431"/>
      <c r="K327" s="431"/>
    </row>
    <row r="328" spans="1:11" ht="15" customHeight="1" hidden="1">
      <c r="A328" s="595"/>
      <c r="B328" s="598"/>
      <c r="C328" s="135">
        <v>0</v>
      </c>
      <c r="D328" s="136">
        <v>0</v>
      </c>
      <c r="E328" s="136">
        <v>0</v>
      </c>
      <c r="F328" s="532">
        <v>0</v>
      </c>
      <c r="G328" s="528">
        <f t="shared" si="12"/>
        <v>0</v>
      </c>
      <c r="H328" s="531">
        <v>0</v>
      </c>
      <c r="J328" s="431"/>
      <c r="K328" s="431"/>
    </row>
    <row r="329" spans="1:11" ht="15" customHeight="1" hidden="1">
      <c r="A329" s="595"/>
      <c r="B329" s="598"/>
      <c r="C329" s="135">
        <v>0</v>
      </c>
      <c r="D329" s="136">
        <v>0</v>
      </c>
      <c r="E329" s="136">
        <v>0</v>
      </c>
      <c r="F329" s="532">
        <v>0</v>
      </c>
      <c r="G329" s="528">
        <f t="shared" si="12"/>
        <v>0</v>
      </c>
      <c r="H329" s="531">
        <v>0</v>
      </c>
      <c r="J329" s="431"/>
      <c r="K329" s="431"/>
    </row>
    <row r="330" spans="1:11" ht="15" hidden="1" thickBot="1">
      <c r="A330" s="595"/>
      <c r="B330" s="598"/>
      <c r="C330" s="135">
        <v>0</v>
      </c>
      <c r="D330" s="136">
        <v>0</v>
      </c>
      <c r="E330" s="136">
        <v>0</v>
      </c>
      <c r="F330" s="532">
        <v>0</v>
      </c>
      <c r="G330" s="528">
        <f t="shared" si="12"/>
        <v>0</v>
      </c>
      <c r="H330" s="531">
        <v>0</v>
      </c>
      <c r="J330" s="431"/>
      <c r="K330" s="431"/>
    </row>
    <row r="331" spans="1:11" ht="15" hidden="1" thickBot="1">
      <c r="A331" s="595"/>
      <c r="B331" s="598"/>
      <c r="C331" s="135">
        <v>0</v>
      </c>
      <c r="D331" s="136">
        <v>0</v>
      </c>
      <c r="E331" s="136">
        <v>0</v>
      </c>
      <c r="F331" s="532">
        <v>0</v>
      </c>
      <c r="G331" s="528">
        <f t="shared" si="12"/>
        <v>0</v>
      </c>
      <c r="H331" s="531">
        <v>0</v>
      </c>
      <c r="J331" s="431"/>
      <c r="K331" s="431"/>
    </row>
    <row r="332" spans="1:11" ht="15" hidden="1" thickBot="1">
      <c r="A332" s="595"/>
      <c r="B332" s="598"/>
      <c r="C332" s="135">
        <v>0</v>
      </c>
      <c r="D332" s="136">
        <v>0</v>
      </c>
      <c r="E332" s="136">
        <v>0</v>
      </c>
      <c r="F332" s="532">
        <v>0</v>
      </c>
      <c r="G332" s="528">
        <f t="shared" si="12"/>
        <v>0</v>
      </c>
      <c r="H332" s="531">
        <v>0</v>
      </c>
      <c r="J332" s="431"/>
      <c r="K332" s="431"/>
    </row>
    <row r="333" spans="1:11" ht="15" hidden="1" thickBot="1">
      <c r="A333" s="595"/>
      <c r="B333" s="598"/>
      <c r="C333" s="135">
        <v>0</v>
      </c>
      <c r="D333" s="136">
        <v>0</v>
      </c>
      <c r="E333" s="136">
        <v>0</v>
      </c>
      <c r="F333" s="532">
        <v>0</v>
      </c>
      <c r="G333" s="528">
        <f t="shared" si="12"/>
        <v>0</v>
      </c>
      <c r="H333" s="531">
        <v>0</v>
      </c>
      <c r="J333" s="431"/>
      <c r="K333" s="431"/>
    </row>
    <row r="334" spans="1:11" ht="15" customHeight="1" hidden="1">
      <c r="A334" s="595"/>
      <c r="B334" s="598"/>
      <c r="C334" s="135">
        <v>0</v>
      </c>
      <c r="D334" s="136">
        <v>0</v>
      </c>
      <c r="E334" s="136">
        <v>0</v>
      </c>
      <c r="F334" s="532">
        <v>0</v>
      </c>
      <c r="G334" s="528">
        <f t="shared" si="12"/>
        <v>0</v>
      </c>
      <c r="H334" s="531">
        <v>0</v>
      </c>
      <c r="J334" s="431"/>
      <c r="K334" s="431"/>
    </row>
    <row r="335" spans="1:11" ht="15" customHeight="1" hidden="1">
      <c r="A335" s="595"/>
      <c r="B335" s="598"/>
      <c r="C335" s="135">
        <v>0</v>
      </c>
      <c r="D335" s="136">
        <v>0</v>
      </c>
      <c r="E335" s="136">
        <v>0</v>
      </c>
      <c r="F335" s="532">
        <v>0</v>
      </c>
      <c r="G335" s="528">
        <f t="shared" si="12"/>
        <v>0</v>
      </c>
      <c r="H335" s="531">
        <v>0</v>
      </c>
      <c r="J335" s="431"/>
      <c r="K335" s="431"/>
    </row>
    <row r="336" spans="1:11" ht="15" hidden="1" thickBot="1">
      <c r="A336" s="595"/>
      <c r="B336" s="598"/>
      <c r="C336" s="135">
        <v>0</v>
      </c>
      <c r="D336" s="136">
        <v>0</v>
      </c>
      <c r="E336" s="136">
        <v>0</v>
      </c>
      <c r="F336" s="532">
        <v>0</v>
      </c>
      <c r="G336" s="528">
        <f t="shared" si="12"/>
        <v>0</v>
      </c>
      <c r="H336" s="531">
        <v>0</v>
      </c>
      <c r="J336" s="431"/>
      <c r="K336" s="431"/>
    </row>
    <row r="337" spans="1:11" ht="15" hidden="1" thickBot="1">
      <c r="A337" s="595"/>
      <c r="B337" s="598"/>
      <c r="C337" s="135">
        <v>0</v>
      </c>
      <c r="D337" s="136">
        <v>0</v>
      </c>
      <c r="E337" s="136">
        <v>0</v>
      </c>
      <c r="F337" s="532">
        <v>0</v>
      </c>
      <c r="G337" s="528">
        <f t="shared" si="12"/>
        <v>0</v>
      </c>
      <c r="H337" s="531">
        <v>0</v>
      </c>
      <c r="J337" s="431"/>
      <c r="K337" s="431"/>
    </row>
    <row r="338" spans="1:11" ht="15" hidden="1" thickBot="1">
      <c r="A338" s="595"/>
      <c r="B338" s="598"/>
      <c r="C338" s="135">
        <v>0</v>
      </c>
      <c r="D338" s="136">
        <v>0</v>
      </c>
      <c r="E338" s="136">
        <v>0</v>
      </c>
      <c r="F338" s="532">
        <v>0</v>
      </c>
      <c r="G338" s="528">
        <f t="shared" si="12"/>
        <v>0</v>
      </c>
      <c r="H338" s="531">
        <v>0</v>
      </c>
      <c r="J338" s="431"/>
      <c r="K338" s="431"/>
    </row>
    <row r="339" spans="1:11" ht="15" hidden="1" thickBot="1">
      <c r="A339" s="595"/>
      <c r="B339" s="598"/>
      <c r="C339" s="135">
        <v>0</v>
      </c>
      <c r="D339" s="136">
        <v>0</v>
      </c>
      <c r="E339" s="136">
        <v>0</v>
      </c>
      <c r="F339" s="532">
        <v>0</v>
      </c>
      <c r="G339" s="528">
        <f t="shared" si="12"/>
        <v>0</v>
      </c>
      <c r="H339" s="531">
        <v>0</v>
      </c>
      <c r="J339" s="431"/>
      <c r="K339" s="431"/>
    </row>
    <row r="340" spans="1:11" ht="15" hidden="1" thickBot="1">
      <c r="A340" s="595"/>
      <c r="B340" s="466"/>
      <c r="C340" s="135">
        <v>0</v>
      </c>
      <c r="D340" s="136">
        <v>0</v>
      </c>
      <c r="E340" s="136">
        <v>0</v>
      </c>
      <c r="F340" s="532">
        <v>0</v>
      </c>
      <c r="G340" s="528">
        <f t="shared" si="12"/>
        <v>0</v>
      </c>
      <c r="H340" s="531">
        <v>0</v>
      </c>
      <c r="J340" s="431"/>
      <c r="K340" s="431"/>
    </row>
    <row r="341" spans="1:11" ht="15" hidden="1" thickBot="1">
      <c r="A341" s="595"/>
      <c r="B341" s="466"/>
      <c r="C341" s="135">
        <v>0</v>
      </c>
      <c r="D341" s="136">
        <v>0</v>
      </c>
      <c r="E341" s="136">
        <v>0</v>
      </c>
      <c r="F341" s="532">
        <v>0</v>
      </c>
      <c r="G341" s="528">
        <f t="shared" si="12"/>
        <v>0</v>
      </c>
      <c r="H341" s="531">
        <v>0</v>
      </c>
      <c r="J341" s="431"/>
      <c r="K341" s="431"/>
    </row>
    <row r="342" spans="1:11" ht="15" hidden="1" thickBot="1">
      <c r="A342" s="595"/>
      <c r="B342" s="598"/>
      <c r="C342" s="135">
        <v>0</v>
      </c>
      <c r="D342" s="136">
        <v>0</v>
      </c>
      <c r="E342" s="136">
        <v>0</v>
      </c>
      <c r="F342" s="532">
        <v>0</v>
      </c>
      <c r="G342" s="528">
        <f t="shared" si="12"/>
        <v>0</v>
      </c>
      <c r="H342" s="531">
        <v>0</v>
      </c>
      <c r="J342" s="431"/>
      <c r="K342" s="431"/>
    </row>
    <row r="343" spans="1:11" ht="15" hidden="1" thickBot="1">
      <c r="A343" s="595"/>
      <c r="B343" s="598"/>
      <c r="C343" s="135">
        <v>0</v>
      </c>
      <c r="D343" s="136">
        <v>0</v>
      </c>
      <c r="E343" s="136">
        <v>0</v>
      </c>
      <c r="F343" s="532">
        <v>0</v>
      </c>
      <c r="G343" s="528">
        <f t="shared" si="12"/>
        <v>0</v>
      </c>
      <c r="H343" s="531">
        <v>0</v>
      </c>
      <c r="J343" s="431"/>
      <c r="K343" s="431"/>
    </row>
    <row r="344" spans="1:11" ht="15" customHeight="1" hidden="1">
      <c r="A344" s="595"/>
      <c r="B344" s="598"/>
      <c r="C344" s="135">
        <v>0</v>
      </c>
      <c r="D344" s="136">
        <v>0</v>
      </c>
      <c r="E344" s="136">
        <v>0</v>
      </c>
      <c r="F344" s="532">
        <v>0</v>
      </c>
      <c r="G344" s="528">
        <f t="shared" si="12"/>
        <v>0</v>
      </c>
      <c r="H344" s="531">
        <v>0</v>
      </c>
      <c r="J344" s="431"/>
      <c r="K344" s="431"/>
    </row>
    <row r="345" spans="1:11" ht="15" customHeight="1" hidden="1" thickBot="1">
      <c r="A345" s="595"/>
      <c r="B345" s="598"/>
      <c r="C345" s="135">
        <v>0</v>
      </c>
      <c r="D345" s="136">
        <v>0</v>
      </c>
      <c r="E345" s="136">
        <v>0</v>
      </c>
      <c r="F345" s="532">
        <v>0</v>
      </c>
      <c r="G345" s="528">
        <f t="shared" si="12"/>
        <v>0</v>
      </c>
      <c r="H345" s="531">
        <v>0</v>
      </c>
      <c r="J345" s="431"/>
      <c r="K345" s="431"/>
    </row>
    <row r="346" spans="1:11" ht="15" hidden="1" thickBot="1">
      <c r="A346" s="595"/>
      <c r="B346" s="598"/>
      <c r="C346" s="135">
        <v>0</v>
      </c>
      <c r="D346" s="136">
        <v>0</v>
      </c>
      <c r="E346" s="136">
        <v>0</v>
      </c>
      <c r="F346" s="532">
        <v>0</v>
      </c>
      <c r="G346" s="528">
        <f t="shared" si="12"/>
        <v>0</v>
      </c>
      <c r="H346" s="531">
        <v>0</v>
      </c>
      <c r="J346" s="431"/>
      <c r="K346" s="431"/>
    </row>
    <row r="347" spans="1:11" ht="15" hidden="1" thickBot="1">
      <c r="A347" s="595"/>
      <c r="B347" s="598"/>
      <c r="C347" s="135">
        <v>0</v>
      </c>
      <c r="D347" s="136">
        <v>0</v>
      </c>
      <c r="E347" s="136">
        <v>0</v>
      </c>
      <c r="F347" s="532">
        <v>0</v>
      </c>
      <c r="G347" s="528">
        <f t="shared" si="12"/>
        <v>0</v>
      </c>
      <c r="H347" s="531">
        <v>0</v>
      </c>
      <c r="J347" s="431"/>
      <c r="K347" s="431"/>
    </row>
    <row r="348" spans="1:11" ht="15" hidden="1" thickBot="1">
      <c r="A348" s="595"/>
      <c r="B348" s="598"/>
      <c r="C348" s="135">
        <v>0</v>
      </c>
      <c r="D348" s="136">
        <v>0</v>
      </c>
      <c r="E348" s="136">
        <v>0</v>
      </c>
      <c r="F348" s="532">
        <v>0</v>
      </c>
      <c r="G348" s="528">
        <f aca="true" t="shared" si="13" ref="G348:G379">+C348+D348+E348+F348</f>
        <v>0</v>
      </c>
      <c r="H348" s="531">
        <v>0</v>
      </c>
      <c r="J348" s="431"/>
      <c r="K348" s="431"/>
    </row>
    <row r="349" spans="1:11" ht="15" hidden="1" thickBot="1">
      <c r="A349" s="595"/>
      <c r="B349" s="598"/>
      <c r="C349" s="135">
        <v>0</v>
      </c>
      <c r="D349" s="136">
        <v>0</v>
      </c>
      <c r="E349" s="136">
        <v>0</v>
      </c>
      <c r="F349" s="532">
        <v>0</v>
      </c>
      <c r="G349" s="528">
        <f t="shared" si="13"/>
        <v>0</v>
      </c>
      <c r="H349" s="531">
        <v>0</v>
      </c>
      <c r="J349" s="431"/>
      <c r="K349" s="431"/>
    </row>
    <row r="350" spans="1:11" ht="15" customHeight="1" hidden="1">
      <c r="A350" s="595"/>
      <c r="B350" s="598"/>
      <c r="C350" s="135">
        <v>0</v>
      </c>
      <c r="D350" s="136">
        <v>0</v>
      </c>
      <c r="E350" s="136">
        <v>0</v>
      </c>
      <c r="F350" s="532">
        <v>0</v>
      </c>
      <c r="G350" s="528">
        <f t="shared" si="13"/>
        <v>0</v>
      </c>
      <c r="H350" s="531">
        <v>0</v>
      </c>
      <c r="J350" s="431"/>
      <c r="K350" s="431"/>
    </row>
    <row r="351" spans="1:11" ht="15" customHeight="1" hidden="1">
      <c r="A351" s="595"/>
      <c r="B351" s="598"/>
      <c r="C351" s="135">
        <v>0</v>
      </c>
      <c r="D351" s="136">
        <v>0</v>
      </c>
      <c r="E351" s="136">
        <v>0</v>
      </c>
      <c r="F351" s="532">
        <v>0</v>
      </c>
      <c r="G351" s="528">
        <f t="shared" si="13"/>
        <v>0</v>
      </c>
      <c r="H351" s="531">
        <v>0</v>
      </c>
      <c r="J351" s="431"/>
      <c r="K351" s="431"/>
    </row>
    <row r="352" spans="1:11" ht="15" hidden="1" thickBot="1">
      <c r="A352" s="595"/>
      <c r="B352" s="598"/>
      <c r="C352" s="135">
        <v>0</v>
      </c>
      <c r="D352" s="136">
        <v>0</v>
      </c>
      <c r="E352" s="136">
        <v>0</v>
      </c>
      <c r="F352" s="532">
        <v>0</v>
      </c>
      <c r="G352" s="528">
        <f t="shared" si="13"/>
        <v>0</v>
      </c>
      <c r="H352" s="531">
        <v>0</v>
      </c>
      <c r="J352" s="431"/>
      <c r="K352" s="431"/>
    </row>
    <row r="353" spans="1:11" ht="15" hidden="1" thickBot="1">
      <c r="A353" s="595"/>
      <c r="B353" s="598"/>
      <c r="C353" s="135">
        <v>0</v>
      </c>
      <c r="D353" s="136">
        <v>0</v>
      </c>
      <c r="E353" s="136">
        <v>0</v>
      </c>
      <c r="F353" s="532">
        <v>0</v>
      </c>
      <c r="G353" s="528">
        <f t="shared" si="13"/>
        <v>0</v>
      </c>
      <c r="H353" s="531">
        <v>0</v>
      </c>
      <c r="J353" s="431"/>
      <c r="K353" s="431"/>
    </row>
    <row r="354" spans="1:11" ht="15" hidden="1" thickBot="1">
      <c r="A354" s="595"/>
      <c r="B354" s="598"/>
      <c r="C354" s="135">
        <v>0</v>
      </c>
      <c r="D354" s="136">
        <v>0</v>
      </c>
      <c r="E354" s="136">
        <v>0</v>
      </c>
      <c r="F354" s="532">
        <v>0</v>
      </c>
      <c r="G354" s="528">
        <f t="shared" si="13"/>
        <v>0</v>
      </c>
      <c r="H354" s="531">
        <v>0</v>
      </c>
      <c r="J354" s="431"/>
      <c r="K354" s="431"/>
    </row>
    <row r="355" spans="1:11" ht="15" hidden="1" thickBot="1">
      <c r="A355" s="595"/>
      <c r="B355" s="598"/>
      <c r="C355" s="135">
        <v>0</v>
      </c>
      <c r="D355" s="136">
        <v>0</v>
      </c>
      <c r="E355" s="136">
        <v>0</v>
      </c>
      <c r="F355" s="532">
        <v>0</v>
      </c>
      <c r="G355" s="528">
        <f t="shared" si="13"/>
        <v>0</v>
      </c>
      <c r="H355" s="531">
        <v>0</v>
      </c>
      <c r="J355" s="431"/>
      <c r="K355" s="431"/>
    </row>
    <row r="356" spans="1:11" ht="15" hidden="1" thickBot="1">
      <c r="A356" s="595"/>
      <c r="B356" s="466"/>
      <c r="C356" s="135">
        <v>0</v>
      </c>
      <c r="D356" s="136">
        <v>0</v>
      </c>
      <c r="E356" s="136">
        <v>0</v>
      </c>
      <c r="F356" s="532">
        <v>0</v>
      </c>
      <c r="G356" s="528">
        <f t="shared" si="13"/>
        <v>0</v>
      </c>
      <c r="H356" s="531">
        <v>0</v>
      </c>
      <c r="J356" s="431"/>
      <c r="K356" s="431"/>
    </row>
    <row r="357" spans="1:11" ht="15" hidden="1" thickBot="1">
      <c r="A357" s="595"/>
      <c r="B357" s="466"/>
      <c r="C357" s="135">
        <v>0</v>
      </c>
      <c r="D357" s="136">
        <v>0</v>
      </c>
      <c r="E357" s="136">
        <v>0</v>
      </c>
      <c r="F357" s="532">
        <v>0</v>
      </c>
      <c r="G357" s="528">
        <f t="shared" si="13"/>
        <v>0</v>
      </c>
      <c r="H357" s="531">
        <v>0</v>
      </c>
      <c r="J357" s="431"/>
      <c r="K357" s="431"/>
    </row>
    <row r="358" spans="1:11" ht="15" hidden="1" thickBot="1">
      <c r="A358" s="595"/>
      <c r="B358" s="598"/>
      <c r="C358" s="135">
        <v>0</v>
      </c>
      <c r="D358" s="136">
        <v>0</v>
      </c>
      <c r="E358" s="136">
        <v>0</v>
      </c>
      <c r="F358" s="532">
        <v>0</v>
      </c>
      <c r="G358" s="528">
        <f t="shared" si="13"/>
        <v>0</v>
      </c>
      <c r="H358" s="531">
        <v>0</v>
      </c>
      <c r="J358" s="431"/>
      <c r="K358" s="431"/>
    </row>
    <row r="359" spans="1:11" ht="15" hidden="1" thickBot="1">
      <c r="A359" s="595"/>
      <c r="B359" s="598"/>
      <c r="C359" s="135">
        <v>0</v>
      </c>
      <c r="D359" s="136">
        <v>0</v>
      </c>
      <c r="E359" s="136">
        <v>0</v>
      </c>
      <c r="F359" s="532">
        <v>0</v>
      </c>
      <c r="G359" s="528">
        <f t="shared" si="13"/>
        <v>0</v>
      </c>
      <c r="H359" s="531">
        <v>0</v>
      </c>
      <c r="J359" s="431"/>
      <c r="K359" s="431"/>
    </row>
    <row r="360" spans="1:11" ht="15" customHeight="1" hidden="1">
      <c r="A360" s="595"/>
      <c r="B360" s="598"/>
      <c r="C360" s="135">
        <v>0</v>
      </c>
      <c r="D360" s="136">
        <v>0</v>
      </c>
      <c r="E360" s="136">
        <v>0</v>
      </c>
      <c r="F360" s="532">
        <v>0</v>
      </c>
      <c r="G360" s="528">
        <f t="shared" si="13"/>
        <v>0</v>
      </c>
      <c r="H360" s="531">
        <v>0</v>
      </c>
      <c r="J360" s="431"/>
      <c r="K360" s="431"/>
    </row>
    <row r="361" spans="1:11" ht="15" customHeight="1" hidden="1">
      <c r="A361" s="595"/>
      <c r="B361" s="598"/>
      <c r="C361" s="135">
        <v>0</v>
      </c>
      <c r="D361" s="136">
        <v>0</v>
      </c>
      <c r="E361" s="136">
        <v>0</v>
      </c>
      <c r="F361" s="532">
        <v>0</v>
      </c>
      <c r="G361" s="528">
        <f t="shared" si="13"/>
        <v>0</v>
      </c>
      <c r="H361" s="531">
        <v>0</v>
      </c>
      <c r="J361" s="431"/>
      <c r="K361" s="431"/>
    </row>
    <row r="362" spans="1:11" ht="15" hidden="1" thickBot="1">
      <c r="A362" s="595"/>
      <c r="B362" s="598"/>
      <c r="C362" s="135">
        <v>0</v>
      </c>
      <c r="D362" s="136">
        <v>0</v>
      </c>
      <c r="E362" s="136">
        <v>0</v>
      </c>
      <c r="F362" s="532">
        <v>0</v>
      </c>
      <c r="G362" s="528">
        <f t="shared" si="13"/>
        <v>0</v>
      </c>
      <c r="H362" s="531">
        <v>0</v>
      </c>
      <c r="J362" s="431"/>
      <c r="K362" s="431"/>
    </row>
    <row r="363" spans="1:11" ht="15" hidden="1" thickBot="1">
      <c r="A363" s="595"/>
      <c r="B363" s="598"/>
      <c r="C363" s="135">
        <v>0</v>
      </c>
      <c r="D363" s="136">
        <v>0</v>
      </c>
      <c r="E363" s="136">
        <v>0</v>
      </c>
      <c r="F363" s="532">
        <v>0</v>
      </c>
      <c r="G363" s="528">
        <f t="shared" si="13"/>
        <v>0</v>
      </c>
      <c r="H363" s="531">
        <v>0</v>
      </c>
      <c r="J363" s="431"/>
      <c r="K363" s="431"/>
    </row>
    <row r="364" spans="1:11" ht="15" hidden="1" thickBot="1">
      <c r="A364" s="595"/>
      <c r="B364" s="598"/>
      <c r="C364" s="135">
        <v>0</v>
      </c>
      <c r="D364" s="136">
        <v>0</v>
      </c>
      <c r="E364" s="136">
        <v>0</v>
      </c>
      <c r="F364" s="532">
        <v>0</v>
      </c>
      <c r="G364" s="528">
        <f t="shared" si="13"/>
        <v>0</v>
      </c>
      <c r="H364" s="531">
        <v>0</v>
      </c>
      <c r="J364" s="431"/>
      <c r="K364" s="431"/>
    </row>
    <row r="365" spans="1:11" ht="15" hidden="1" thickBot="1">
      <c r="A365" s="595"/>
      <c r="B365" s="598"/>
      <c r="C365" s="135">
        <v>0</v>
      </c>
      <c r="D365" s="136">
        <v>0</v>
      </c>
      <c r="E365" s="136">
        <v>0</v>
      </c>
      <c r="F365" s="532">
        <v>0</v>
      </c>
      <c r="G365" s="528">
        <f t="shared" si="13"/>
        <v>0</v>
      </c>
      <c r="H365" s="531">
        <v>0</v>
      </c>
      <c r="J365" s="431"/>
      <c r="K365" s="431"/>
    </row>
    <row r="366" spans="1:11" ht="15" hidden="1" thickBot="1">
      <c r="A366" s="595"/>
      <c r="B366" s="466"/>
      <c r="C366" s="135">
        <v>0</v>
      </c>
      <c r="D366" s="136">
        <v>0</v>
      </c>
      <c r="E366" s="136">
        <v>0</v>
      </c>
      <c r="F366" s="532">
        <v>0</v>
      </c>
      <c r="G366" s="528">
        <f t="shared" si="13"/>
        <v>0</v>
      </c>
      <c r="H366" s="531">
        <v>0</v>
      </c>
      <c r="J366" s="431"/>
      <c r="K366" s="431"/>
    </row>
    <row r="367" spans="1:11" ht="15" hidden="1" thickBot="1">
      <c r="A367" s="595"/>
      <c r="B367" s="598"/>
      <c r="C367" s="135">
        <v>0</v>
      </c>
      <c r="D367" s="136">
        <v>0</v>
      </c>
      <c r="E367" s="136">
        <v>0</v>
      </c>
      <c r="F367" s="532">
        <v>0</v>
      </c>
      <c r="G367" s="528">
        <f t="shared" si="13"/>
        <v>0</v>
      </c>
      <c r="H367" s="531">
        <v>0</v>
      </c>
      <c r="J367" s="431"/>
      <c r="K367" s="431"/>
    </row>
    <row r="368" spans="1:11" ht="15" customHeight="1" hidden="1">
      <c r="A368" s="595"/>
      <c r="B368" s="598"/>
      <c r="C368" s="135">
        <v>0</v>
      </c>
      <c r="D368" s="136">
        <v>0</v>
      </c>
      <c r="E368" s="136">
        <v>0</v>
      </c>
      <c r="F368" s="532">
        <v>0</v>
      </c>
      <c r="G368" s="528">
        <f t="shared" si="13"/>
        <v>0</v>
      </c>
      <c r="H368" s="531">
        <v>0</v>
      </c>
      <c r="J368" s="431"/>
      <c r="K368" s="431"/>
    </row>
    <row r="369" spans="1:11" ht="15" customHeight="1" hidden="1">
      <c r="A369" s="595"/>
      <c r="B369" s="598"/>
      <c r="C369" s="135">
        <v>0</v>
      </c>
      <c r="D369" s="136">
        <v>0</v>
      </c>
      <c r="E369" s="136">
        <v>0</v>
      </c>
      <c r="F369" s="532">
        <v>0</v>
      </c>
      <c r="G369" s="528">
        <f t="shared" si="13"/>
        <v>0</v>
      </c>
      <c r="H369" s="531">
        <v>0</v>
      </c>
      <c r="J369" s="431"/>
      <c r="K369" s="431"/>
    </row>
    <row r="370" spans="1:11" ht="15" hidden="1" thickBot="1">
      <c r="A370" s="595"/>
      <c r="B370" s="598"/>
      <c r="C370" s="135">
        <v>0</v>
      </c>
      <c r="D370" s="136">
        <v>0</v>
      </c>
      <c r="E370" s="136">
        <v>0</v>
      </c>
      <c r="F370" s="532">
        <v>0</v>
      </c>
      <c r="G370" s="528">
        <f t="shared" si="13"/>
        <v>0</v>
      </c>
      <c r="H370" s="531">
        <v>0</v>
      </c>
      <c r="J370" s="431"/>
      <c r="K370" s="431"/>
    </row>
    <row r="371" spans="1:11" ht="15" hidden="1" thickBot="1">
      <c r="A371" s="595"/>
      <c r="B371" s="598"/>
      <c r="C371" s="135">
        <v>0</v>
      </c>
      <c r="D371" s="136">
        <v>0</v>
      </c>
      <c r="E371" s="136">
        <v>0</v>
      </c>
      <c r="F371" s="532">
        <v>0</v>
      </c>
      <c r="G371" s="528">
        <f t="shared" si="13"/>
        <v>0</v>
      </c>
      <c r="H371" s="531">
        <v>0</v>
      </c>
      <c r="J371" s="431"/>
      <c r="K371" s="431"/>
    </row>
    <row r="372" spans="1:11" ht="15" hidden="1" thickBot="1">
      <c r="A372" s="595"/>
      <c r="B372" s="598"/>
      <c r="C372" s="135">
        <v>0</v>
      </c>
      <c r="D372" s="136">
        <v>0</v>
      </c>
      <c r="E372" s="136">
        <v>0</v>
      </c>
      <c r="F372" s="532">
        <v>0</v>
      </c>
      <c r="G372" s="528">
        <f t="shared" si="13"/>
        <v>0</v>
      </c>
      <c r="H372" s="531">
        <v>0</v>
      </c>
      <c r="J372" s="431"/>
      <c r="K372" s="431"/>
    </row>
    <row r="373" spans="1:11" ht="15" hidden="1" thickBot="1">
      <c r="A373" s="595"/>
      <c r="B373" s="598"/>
      <c r="C373" s="135">
        <v>0</v>
      </c>
      <c r="D373" s="136">
        <v>0</v>
      </c>
      <c r="E373" s="136">
        <v>0</v>
      </c>
      <c r="F373" s="532">
        <v>0</v>
      </c>
      <c r="G373" s="528">
        <f t="shared" si="13"/>
        <v>0</v>
      </c>
      <c r="H373" s="531">
        <v>0</v>
      </c>
      <c r="J373" s="431"/>
      <c r="K373" s="431"/>
    </row>
    <row r="374" spans="1:11" ht="15" hidden="1" thickBot="1">
      <c r="A374" s="595"/>
      <c r="B374" s="466"/>
      <c r="C374" s="135">
        <v>0</v>
      </c>
      <c r="D374" s="136">
        <v>0</v>
      </c>
      <c r="E374" s="136">
        <v>0</v>
      </c>
      <c r="F374" s="532">
        <v>0</v>
      </c>
      <c r="G374" s="528">
        <f t="shared" si="13"/>
        <v>0</v>
      </c>
      <c r="H374" s="531">
        <v>0</v>
      </c>
      <c r="J374" s="431"/>
      <c r="K374" s="431"/>
    </row>
    <row r="375" spans="1:11" ht="15" hidden="1" thickBot="1">
      <c r="A375" s="595"/>
      <c r="B375" s="466"/>
      <c r="C375" s="135">
        <v>0</v>
      </c>
      <c r="D375" s="136">
        <v>0</v>
      </c>
      <c r="E375" s="136">
        <v>0</v>
      </c>
      <c r="F375" s="532">
        <v>0</v>
      </c>
      <c r="G375" s="528">
        <f t="shared" si="13"/>
        <v>0</v>
      </c>
      <c r="H375" s="531">
        <v>0</v>
      </c>
      <c r="J375" s="431"/>
      <c r="K375" s="431"/>
    </row>
    <row r="376" spans="1:11" ht="15" hidden="1" thickBot="1">
      <c r="A376" s="595"/>
      <c r="B376" s="598"/>
      <c r="C376" s="135">
        <v>0</v>
      </c>
      <c r="D376" s="136">
        <v>0</v>
      </c>
      <c r="E376" s="136">
        <v>0</v>
      </c>
      <c r="F376" s="532">
        <v>0</v>
      </c>
      <c r="G376" s="528">
        <f t="shared" si="13"/>
        <v>0</v>
      </c>
      <c r="H376" s="531">
        <v>0</v>
      </c>
      <c r="J376" s="431"/>
      <c r="K376" s="431"/>
    </row>
    <row r="377" spans="1:11" ht="15" hidden="1" thickBot="1">
      <c r="A377" s="595"/>
      <c r="B377" s="598"/>
      <c r="C377" s="135">
        <v>0</v>
      </c>
      <c r="D377" s="136">
        <v>0</v>
      </c>
      <c r="E377" s="136">
        <v>0</v>
      </c>
      <c r="F377" s="532">
        <v>0</v>
      </c>
      <c r="G377" s="528">
        <f t="shared" si="13"/>
        <v>0</v>
      </c>
      <c r="H377" s="531">
        <v>0</v>
      </c>
      <c r="J377" s="431"/>
      <c r="K377" s="431"/>
    </row>
    <row r="378" spans="1:11" ht="15" customHeight="1" hidden="1">
      <c r="A378" s="595"/>
      <c r="B378" s="598"/>
      <c r="C378" s="135">
        <v>0</v>
      </c>
      <c r="D378" s="136">
        <v>0</v>
      </c>
      <c r="E378" s="136">
        <v>0</v>
      </c>
      <c r="F378" s="532">
        <v>0</v>
      </c>
      <c r="G378" s="528">
        <f t="shared" si="13"/>
        <v>0</v>
      </c>
      <c r="H378" s="531">
        <v>0</v>
      </c>
      <c r="J378" s="431"/>
      <c r="K378" s="431"/>
    </row>
    <row r="379" spans="1:11" ht="15" customHeight="1" hidden="1">
      <c r="A379" s="595"/>
      <c r="B379" s="598"/>
      <c r="C379" s="135">
        <v>0</v>
      </c>
      <c r="D379" s="136">
        <v>0</v>
      </c>
      <c r="E379" s="136">
        <v>0</v>
      </c>
      <c r="F379" s="532">
        <v>0</v>
      </c>
      <c r="G379" s="528">
        <f t="shared" si="13"/>
        <v>0</v>
      </c>
      <c r="H379" s="531">
        <v>0</v>
      </c>
      <c r="J379" s="431"/>
      <c r="K379" s="431"/>
    </row>
    <row r="380" spans="1:11" ht="15" hidden="1" thickBot="1">
      <c r="A380" s="595"/>
      <c r="B380" s="598"/>
      <c r="C380" s="135">
        <v>0</v>
      </c>
      <c r="D380" s="136">
        <v>0</v>
      </c>
      <c r="E380" s="136">
        <v>0</v>
      </c>
      <c r="F380" s="532">
        <v>0</v>
      </c>
      <c r="G380" s="528">
        <f aca="true" t="shared" si="14" ref="G380:G411">+C380+D380+E380+F380</f>
        <v>0</v>
      </c>
      <c r="H380" s="531">
        <v>0</v>
      </c>
      <c r="J380" s="431"/>
      <c r="K380" s="431"/>
    </row>
    <row r="381" spans="1:11" ht="15" hidden="1" thickBot="1">
      <c r="A381" s="595"/>
      <c r="B381" s="598"/>
      <c r="C381" s="135">
        <v>0</v>
      </c>
      <c r="D381" s="136">
        <v>0</v>
      </c>
      <c r="E381" s="136">
        <v>0</v>
      </c>
      <c r="F381" s="532">
        <v>0</v>
      </c>
      <c r="G381" s="528">
        <f t="shared" si="14"/>
        <v>0</v>
      </c>
      <c r="H381" s="531">
        <v>0</v>
      </c>
      <c r="J381" s="431"/>
      <c r="K381" s="431"/>
    </row>
    <row r="382" spans="1:11" ht="15" hidden="1" thickBot="1">
      <c r="A382" s="595"/>
      <c r="B382" s="598"/>
      <c r="C382" s="135">
        <v>0</v>
      </c>
      <c r="D382" s="136">
        <v>0</v>
      </c>
      <c r="E382" s="136">
        <v>0</v>
      </c>
      <c r="F382" s="532">
        <v>0</v>
      </c>
      <c r="G382" s="528">
        <f t="shared" si="14"/>
        <v>0</v>
      </c>
      <c r="H382" s="531">
        <v>0</v>
      </c>
      <c r="J382" s="431"/>
      <c r="K382" s="431"/>
    </row>
    <row r="383" spans="1:11" ht="15" hidden="1" thickBot="1">
      <c r="A383" s="595"/>
      <c r="B383" s="598"/>
      <c r="C383" s="135">
        <v>0</v>
      </c>
      <c r="D383" s="136">
        <v>0</v>
      </c>
      <c r="E383" s="136">
        <v>0</v>
      </c>
      <c r="F383" s="532">
        <v>0</v>
      </c>
      <c r="G383" s="528">
        <f t="shared" si="14"/>
        <v>0</v>
      </c>
      <c r="H383" s="531">
        <v>0</v>
      </c>
      <c r="J383" s="431"/>
      <c r="K383" s="431"/>
    </row>
    <row r="384" spans="1:11" ht="15" customHeight="1" hidden="1">
      <c r="A384" s="595"/>
      <c r="B384" s="598"/>
      <c r="C384" s="135">
        <v>0</v>
      </c>
      <c r="D384" s="136">
        <v>0</v>
      </c>
      <c r="E384" s="136">
        <v>0</v>
      </c>
      <c r="F384" s="532">
        <v>0</v>
      </c>
      <c r="G384" s="528">
        <f t="shared" si="14"/>
        <v>0</v>
      </c>
      <c r="H384" s="531">
        <v>0</v>
      </c>
      <c r="J384" s="431"/>
      <c r="K384" s="431"/>
    </row>
    <row r="385" spans="1:11" ht="15" customHeight="1" hidden="1">
      <c r="A385" s="595"/>
      <c r="B385" s="598"/>
      <c r="C385" s="135">
        <v>0</v>
      </c>
      <c r="D385" s="136">
        <v>0</v>
      </c>
      <c r="E385" s="136">
        <v>0</v>
      </c>
      <c r="F385" s="532">
        <v>0</v>
      </c>
      <c r="G385" s="528">
        <f t="shared" si="14"/>
        <v>0</v>
      </c>
      <c r="H385" s="531">
        <v>0</v>
      </c>
      <c r="J385" s="431"/>
      <c r="K385" s="431"/>
    </row>
    <row r="386" spans="1:11" ht="15" hidden="1" thickBot="1">
      <c r="A386" s="595"/>
      <c r="B386" s="598"/>
      <c r="C386" s="135">
        <v>0</v>
      </c>
      <c r="D386" s="136">
        <v>0</v>
      </c>
      <c r="E386" s="136">
        <v>0</v>
      </c>
      <c r="F386" s="532">
        <v>0</v>
      </c>
      <c r="G386" s="528">
        <f t="shared" si="14"/>
        <v>0</v>
      </c>
      <c r="H386" s="531">
        <v>0</v>
      </c>
      <c r="J386" s="431"/>
      <c r="K386" s="431"/>
    </row>
    <row r="387" spans="1:11" ht="15" hidden="1" thickBot="1">
      <c r="A387" s="595"/>
      <c r="B387" s="598"/>
      <c r="C387" s="135">
        <v>0</v>
      </c>
      <c r="D387" s="136">
        <v>0</v>
      </c>
      <c r="E387" s="136">
        <v>0</v>
      </c>
      <c r="F387" s="532">
        <v>0</v>
      </c>
      <c r="G387" s="528">
        <f t="shared" si="14"/>
        <v>0</v>
      </c>
      <c r="H387" s="531">
        <v>0</v>
      </c>
      <c r="J387" s="431"/>
      <c r="K387" s="431"/>
    </row>
    <row r="388" spans="1:11" ht="15" hidden="1" thickBot="1">
      <c r="A388" s="595"/>
      <c r="B388" s="598"/>
      <c r="C388" s="135">
        <v>0</v>
      </c>
      <c r="D388" s="136">
        <v>0</v>
      </c>
      <c r="E388" s="136">
        <v>0</v>
      </c>
      <c r="F388" s="532">
        <v>0</v>
      </c>
      <c r="G388" s="528">
        <f t="shared" si="14"/>
        <v>0</v>
      </c>
      <c r="H388" s="531">
        <v>0</v>
      </c>
      <c r="J388" s="431"/>
      <c r="K388" s="431"/>
    </row>
    <row r="389" spans="1:11" ht="15" hidden="1" thickBot="1">
      <c r="A389" s="595"/>
      <c r="B389" s="598"/>
      <c r="C389" s="135">
        <v>0</v>
      </c>
      <c r="D389" s="136">
        <v>0</v>
      </c>
      <c r="E389" s="136">
        <v>0</v>
      </c>
      <c r="F389" s="532">
        <v>0</v>
      </c>
      <c r="G389" s="528">
        <f t="shared" si="14"/>
        <v>0</v>
      </c>
      <c r="H389" s="531">
        <v>0</v>
      </c>
      <c r="J389" s="431"/>
      <c r="K389" s="431"/>
    </row>
    <row r="390" spans="1:11" ht="15" hidden="1" thickBot="1">
      <c r="A390" s="595"/>
      <c r="B390" s="466"/>
      <c r="C390" s="135">
        <v>0</v>
      </c>
      <c r="D390" s="136">
        <v>0</v>
      </c>
      <c r="E390" s="136">
        <v>0</v>
      </c>
      <c r="F390" s="532">
        <v>0</v>
      </c>
      <c r="G390" s="528">
        <f t="shared" si="14"/>
        <v>0</v>
      </c>
      <c r="H390" s="531">
        <v>0</v>
      </c>
      <c r="J390" s="431"/>
      <c r="K390" s="431"/>
    </row>
    <row r="391" spans="1:11" ht="15" hidden="1" thickBot="1">
      <c r="A391" s="595"/>
      <c r="B391" s="466"/>
      <c r="C391" s="135">
        <v>0</v>
      </c>
      <c r="D391" s="136">
        <v>0</v>
      </c>
      <c r="E391" s="136">
        <v>0</v>
      </c>
      <c r="F391" s="532">
        <v>0</v>
      </c>
      <c r="G391" s="528">
        <f t="shared" si="14"/>
        <v>0</v>
      </c>
      <c r="H391" s="531">
        <v>0</v>
      </c>
      <c r="J391" s="431"/>
      <c r="K391" s="431"/>
    </row>
    <row r="392" spans="1:11" ht="15" hidden="1" thickBot="1">
      <c r="A392" s="595"/>
      <c r="B392" s="598"/>
      <c r="C392" s="135">
        <v>0</v>
      </c>
      <c r="D392" s="136">
        <v>0</v>
      </c>
      <c r="E392" s="136">
        <v>0</v>
      </c>
      <c r="F392" s="532">
        <v>0</v>
      </c>
      <c r="G392" s="528">
        <f t="shared" si="14"/>
        <v>0</v>
      </c>
      <c r="H392" s="531">
        <v>0</v>
      </c>
      <c r="J392" s="431"/>
      <c r="K392" s="431"/>
    </row>
    <row r="393" spans="1:11" ht="15" hidden="1" thickBot="1">
      <c r="A393" s="595"/>
      <c r="B393" s="598"/>
      <c r="C393" s="135">
        <v>0</v>
      </c>
      <c r="D393" s="136">
        <v>0</v>
      </c>
      <c r="E393" s="136">
        <v>0</v>
      </c>
      <c r="F393" s="532">
        <v>0</v>
      </c>
      <c r="G393" s="528">
        <f t="shared" si="14"/>
        <v>0</v>
      </c>
      <c r="H393" s="531">
        <v>0</v>
      </c>
      <c r="J393" s="431"/>
      <c r="K393" s="431"/>
    </row>
    <row r="394" spans="1:11" ht="15" customHeight="1" hidden="1">
      <c r="A394" s="595"/>
      <c r="B394" s="598"/>
      <c r="C394" s="135">
        <v>0</v>
      </c>
      <c r="D394" s="136">
        <v>0</v>
      </c>
      <c r="E394" s="136">
        <v>0</v>
      </c>
      <c r="F394" s="532">
        <v>0</v>
      </c>
      <c r="G394" s="528">
        <f t="shared" si="14"/>
        <v>0</v>
      </c>
      <c r="H394" s="531">
        <v>0</v>
      </c>
      <c r="J394" s="431"/>
      <c r="K394" s="431"/>
    </row>
    <row r="395" spans="1:11" ht="15" customHeight="1" hidden="1">
      <c r="A395" s="595"/>
      <c r="B395" s="598"/>
      <c r="C395" s="135">
        <v>0</v>
      </c>
      <c r="D395" s="136">
        <v>0</v>
      </c>
      <c r="E395" s="136">
        <v>0</v>
      </c>
      <c r="F395" s="532">
        <v>0</v>
      </c>
      <c r="G395" s="528">
        <f t="shared" si="14"/>
        <v>0</v>
      </c>
      <c r="H395" s="531">
        <v>0</v>
      </c>
      <c r="J395" s="431"/>
      <c r="K395" s="431"/>
    </row>
    <row r="396" spans="1:11" ht="15" hidden="1" thickBot="1">
      <c r="A396" s="595"/>
      <c r="B396" s="598"/>
      <c r="C396" s="135">
        <v>0</v>
      </c>
      <c r="D396" s="136">
        <v>0</v>
      </c>
      <c r="E396" s="136">
        <v>0</v>
      </c>
      <c r="F396" s="532">
        <v>0</v>
      </c>
      <c r="G396" s="528">
        <f t="shared" si="14"/>
        <v>0</v>
      </c>
      <c r="H396" s="531">
        <v>0</v>
      </c>
      <c r="J396" s="431"/>
      <c r="K396" s="431"/>
    </row>
    <row r="397" spans="1:11" ht="15" hidden="1" thickBot="1">
      <c r="A397" s="595"/>
      <c r="B397" s="598"/>
      <c r="C397" s="135">
        <v>0</v>
      </c>
      <c r="D397" s="136">
        <v>0</v>
      </c>
      <c r="E397" s="136">
        <v>0</v>
      </c>
      <c r="F397" s="532">
        <v>0</v>
      </c>
      <c r="G397" s="528">
        <f t="shared" si="14"/>
        <v>0</v>
      </c>
      <c r="H397" s="531">
        <v>0</v>
      </c>
      <c r="J397" s="431"/>
      <c r="K397" s="431"/>
    </row>
    <row r="398" spans="1:11" ht="15" hidden="1" thickBot="1">
      <c r="A398" s="595"/>
      <c r="B398" s="598"/>
      <c r="C398" s="135">
        <v>0</v>
      </c>
      <c r="D398" s="136">
        <v>0</v>
      </c>
      <c r="E398" s="136">
        <v>0</v>
      </c>
      <c r="F398" s="532">
        <v>0</v>
      </c>
      <c r="G398" s="528">
        <f t="shared" si="14"/>
        <v>0</v>
      </c>
      <c r="H398" s="531">
        <v>0</v>
      </c>
      <c r="J398" s="431"/>
      <c r="K398" s="431"/>
    </row>
    <row r="399" spans="1:11" ht="15" hidden="1" thickBot="1">
      <c r="A399" s="595"/>
      <c r="B399" s="598"/>
      <c r="C399" s="135">
        <v>0</v>
      </c>
      <c r="D399" s="136">
        <v>0</v>
      </c>
      <c r="E399" s="136">
        <v>0</v>
      </c>
      <c r="F399" s="532">
        <v>0</v>
      </c>
      <c r="G399" s="528">
        <f t="shared" si="14"/>
        <v>0</v>
      </c>
      <c r="H399" s="531">
        <v>0</v>
      </c>
      <c r="J399" s="431"/>
      <c r="K399" s="431"/>
    </row>
    <row r="400" spans="1:11" ht="15" customHeight="1" hidden="1">
      <c r="A400" s="595"/>
      <c r="B400" s="598"/>
      <c r="C400" s="135">
        <v>0</v>
      </c>
      <c r="D400" s="136">
        <v>0</v>
      </c>
      <c r="E400" s="136">
        <v>0</v>
      </c>
      <c r="F400" s="532">
        <v>0</v>
      </c>
      <c r="G400" s="528">
        <f t="shared" si="14"/>
        <v>0</v>
      </c>
      <c r="H400" s="531">
        <v>0</v>
      </c>
      <c r="J400" s="431"/>
      <c r="K400" s="431"/>
    </row>
    <row r="401" spans="1:11" ht="15" customHeight="1" hidden="1">
      <c r="A401" s="595"/>
      <c r="B401" s="598"/>
      <c r="C401" s="135">
        <v>0</v>
      </c>
      <c r="D401" s="136">
        <v>0</v>
      </c>
      <c r="E401" s="136">
        <v>0</v>
      </c>
      <c r="F401" s="532">
        <v>0</v>
      </c>
      <c r="G401" s="528">
        <f t="shared" si="14"/>
        <v>0</v>
      </c>
      <c r="H401" s="531">
        <v>0</v>
      </c>
      <c r="J401" s="431"/>
      <c r="K401" s="431"/>
    </row>
    <row r="402" spans="1:11" ht="15" hidden="1" thickBot="1">
      <c r="A402" s="595"/>
      <c r="B402" s="598"/>
      <c r="C402" s="135">
        <v>0</v>
      </c>
      <c r="D402" s="136">
        <v>0</v>
      </c>
      <c r="E402" s="136">
        <v>0</v>
      </c>
      <c r="F402" s="532">
        <v>0</v>
      </c>
      <c r="G402" s="528">
        <f t="shared" si="14"/>
        <v>0</v>
      </c>
      <c r="H402" s="531">
        <v>0</v>
      </c>
      <c r="J402" s="431"/>
      <c r="K402" s="431"/>
    </row>
    <row r="403" spans="1:11" ht="15" hidden="1" thickBot="1">
      <c r="A403" s="595"/>
      <c r="B403" s="598"/>
      <c r="C403" s="135">
        <v>0</v>
      </c>
      <c r="D403" s="136">
        <v>0</v>
      </c>
      <c r="E403" s="136">
        <v>0</v>
      </c>
      <c r="F403" s="532">
        <v>0</v>
      </c>
      <c r="G403" s="528">
        <f t="shared" si="14"/>
        <v>0</v>
      </c>
      <c r="H403" s="531">
        <v>0</v>
      </c>
      <c r="J403" s="431"/>
      <c r="K403" s="431"/>
    </row>
    <row r="404" spans="1:11" ht="15" hidden="1" thickBot="1">
      <c r="A404" s="595"/>
      <c r="B404" s="466"/>
      <c r="C404" s="135">
        <v>0</v>
      </c>
      <c r="D404" s="136">
        <v>0</v>
      </c>
      <c r="E404" s="136">
        <v>0</v>
      </c>
      <c r="F404" s="532">
        <v>0</v>
      </c>
      <c r="G404" s="528">
        <f t="shared" si="14"/>
        <v>0</v>
      </c>
      <c r="H404" s="531">
        <v>0</v>
      </c>
      <c r="J404" s="431"/>
      <c r="K404" s="431"/>
    </row>
    <row r="405" spans="1:11" ht="15" hidden="1" thickBot="1">
      <c r="A405" s="595"/>
      <c r="B405" s="466"/>
      <c r="C405" s="135">
        <v>0</v>
      </c>
      <c r="D405" s="136">
        <v>0</v>
      </c>
      <c r="E405" s="136">
        <v>0</v>
      </c>
      <c r="F405" s="532">
        <v>0</v>
      </c>
      <c r="G405" s="528">
        <f t="shared" si="14"/>
        <v>0</v>
      </c>
      <c r="H405" s="531">
        <v>0</v>
      </c>
      <c r="J405" s="431"/>
      <c r="K405" s="431"/>
    </row>
    <row r="406" spans="1:11" ht="15" hidden="1" thickBot="1">
      <c r="A406" s="595"/>
      <c r="B406" s="598"/>
      <c r="C406" s="135">
        <v>0</v>
      </c>
      <c r="D406" s="136">
        <v>0</v>
      </c>
      <c r="E406" s="136">
        <v>0</v>
      </c>
      <c r="F406" s="532">
        <v>0</v>
      </c>
      <c r="G406" s="528">
        <f t="shared" si="14"/>
        <v>0</v>
      </c>
      <c r="H406" s="531">
        <v>0</v>
      </c>
      <c r="J406" s="431"/>
      <c r="K406" s="431"/>
    </row>
    <row r="407" spans="1:11" ht="15" hidden="1" thickBot="1">
      <c r="A407" s="595"/>
      <c r="B407" s="598"/>
      <c r="C407" s="135">
        <v>0</v>
      </c>
      <c r="D407" s="136">
        <v>0</v>
      </c>
      <c r="E407" s="136">
        <v>0</v>
      </c>
      <c r="F407" s="532">
        <v>0</v>
      </c>
      <c r="G407" s="528">
        <f t="shared" si="14"/>
        <v>0</v>
      </c>
      <c r="H407" s="531">
        <v>0</v>
      </c>
      <c r="J407" s="431"/>
      <c r="K407" s="431"/>
    </row>
    <row r="408" spans="1:11" ht="15" customHeight="1" hidden="1">
      <c r="A408" s="595"/>
      <c r="B408" s="598"/>
      <c r="C408" s="135">
        <v>0</v>
      </c>
      <c r="D408" s="136">
        <v>0</v>
      </c>
      <c r="E408" s="136">
        <v>0</v>
      </c>
      <c r="F408" s="532">
        <v>0</v>
      </c>
      <c r="G408" s="528">
        <f t="shared" si="14"/>
        <v>0</v>
      </c>
      <c r="H408" s="531">
        <v>0</v>
      </c>
      <c r="J408" s="431"/>
      <c r="K408" s="431"/>
    </row>
    <row r="409" spans="1:11" ht="15" customHeight="1" hidden="1">
      <c r="A409" s="595"/>
      <c r="B409" s="598"/>
      <c r="C409" s="135">
        <v>0</v>
      </c>
      <c r="D409" s="136">
        <v>0</v>
      </c>
      <c r="E409" s="136">
        <v>0</v>
      </c>
      <c r="F409" s="532">
        <v>0</v>
      </c>
      <c r="G409" s="528">
        <f t="shared" si="14"/>
        <v>0</v>
      </c>
      <c r="H409" s="531">
        <v>0</v>
      </c>
      <c r="J409" s="431"/>
      <c r="K409" s="431"/>
    </row>
    <row r="410" spans="1:11" ht="15" hidden="1" thickBot="1">
      <c r="A410" s="595"/>
      <c r="B410" s="598"/>
      <c r="C410" s="135">
        <v>0</v>
      </c>
      <c r="D410" s="136">
        <v>0</v>
      </c>
      <c r="E410" s="136">
        <v>0</v>
      </c>
      <c r="F410" s="532">
        <v>0</v>
      </c>
      <c r="G410" s="528">
        <f t="shared" si="14"/>
        <v>0</v>
      </c>
      <c r="H410" s="531">
        <v>0</v>
      </c>
      <c r="J410" s="431"/>
      <c r="K410" s="431"/>
    </row>
    <row r="411" spans="1:11" ht="15" hidden="1" thickBot="1">
      <c r="A411" s="595"/>
      <c r="B411" s="598"/>
      <c r="C411" s="135">
        <v>0</v>
      </c>
      <c r="D411" s="136">
        <v>0</v>
      </c>
      <c r="E411" s="136">
        <v>0</v>
      </c>
      <c r="F411" s="532">
        <v>0</v>
      </c>
      <c r="G411" s="528">
        <f t="shared" si="14"/>
        <v>0</v>
      </c>
      <c r="H411" s="531">
        <v>0</v>
      </c>
      <c r="J411" s="431"/>
      <c r="K411" s="431"/>
    </row>
    <row r="412" spans="1:11" ht="15" hidden="1" thickBot="1">
      <c r="A412" s="595"/>
      <c r="B412" s="598"/>
      <c r="C412" s="135">
        <v>0</v>
      </c>
      <c r="D412" s="136">
        <v>0</v>
      </c>
      <c r="E412" s="136">
        <v>0</v>
      </c>
      <c r="F412" s="532">
        <v>0</v>
      </c>
      <c r="G412" s="528">
        <f>+C412+D412+E412+F412</f>
        <v>0</v>
      </c>
      <c r="H412" s="531">
        <v>0</v>
      </c>
      <c r="J412" s="431"/>
      <c r="K412" s="431"/>
    </row>
    <row r="413" spans="1:11" ht="15" hidden="1" thickBot="1">
      <c r="A413" s="595"/>
      <c r="B413" s="598"/>
      <c r="C413" s="135">
        <v>0</v>
      </c>
      <c r="D413" s="136">
        <v>0</v>
      </c>
      <c r="E413" s="136">
        <v>0</v>
      </c>
      <c r="F413" s="532">
        <v>0</v>
      </c>
      <c r="G413" s="528">
        <f>+C413+D413+E413+F413</f>
        <v>0</v>
      </c>
      <c r="H413" s="531">
        <v>0</v>
      </c>
      <c r="J413" s="431"/>
      <c r="K413" s="431"/>
    </row>
    <row r="414" spans="1:11" ht="15" hidden="1" thickBot="1">
      <c r="A414" s="595"/>
      <c r="B414" s="466"/>
      <c r="C414" s="135">
        <v>0</v>
      </c>
      <c r="D414" s="136">
        <v>0</v>
      </c>
      <c r="E414" s="136">
        <v>0</v>
      </c>
      <c r="F414" s="532">
        <v>0</v>
      </c>
      <c r="G414" s="528">
        <f>+C414+D414+E414+F414</f>
        <v>0</v>
      </c>
      <c r="H414" s="531">
        <v>0</v>
      </c>
      <c r="J414" s="431"/>
      <c r="K414" s="431"/>
    </row>
    <row r="415" spans="1:11" ht="15" hidden="1" thickBot="1">
      <c r="A415" s="595"/>
      <c r="B415" s="466"/>
      <c r="C415" s="135">
        <v>0</v>
      </c>
      <c r="D415" s="136">
        <v>0</v>
      </c>
      <c r="E415" s="136">
        <v>0</v>
      </c>
      <c r="F415" s="532">
        <v>0</v>
      </c>
      <c r="G415" s="528">
        <f>+C415+D415+E415+F415</f>
        <v>0</v>
      </c>
      <c r="H415" s="531">
        <v>0</v>
      </c>
      <c r="J415" s="431"/>
      <c r="K415" s="431"/>
    </row>
    <row r="416" spans="1:11" ht="15" thickBot="1" thickTop="1">
      <c r="A416" s="590"/>
      <c r="B416" s="589" t="s">
        <v>642</v>
      </c>
      <c r="C416" s="444">
        <f aca="true" t="shared" si="15" ref="C416:H416">SUM(C316:C415)</f>
        <v>0</v>
      </c>
      <c r="D416" s="441">
        <f t="shared" si="15"/>
        <v>0</v>
      </c>
      <c r="E416" s="441">
        <f t="shared" si="15"/>
        <v>0</v>
      </c>
      <c r="F416" s="440">
        <f t="shared" si="15"/>
        <v>0</v>
      </c>
      <c r="G416" s="442">
        <f t="shared" si="15"/>
        <v>0</v>
      </c>
      <c r="H416" s="439">
        <f t="shared" si="15"/>
        <v>0</v>
      </c>
      <c r="J416" s="431"/>
      <c r="K416" s="431"/>
    </row>
    <row r="417" spans="1:11" ht="15" thickTop="1">
      <c r="A417" s="597"/>
      <c r="B417" s="596" t="s">
        <v>629</v>
      </c>
      <c r="C417" s="526"/>
      <c r="D417" s="536"/>
      <c r="E417" s="536"/>
      <c r="F417" s="535"/>
      <c r="G417" s="534"/>
      <c r="H417" s="533"/>
      <c r="J417" s="431"/>
      <c r="K417" s="431"/>
    </row>
    <row r="418" spans="1:11" ht="14.25">
      <c r="A418" s="595"/>
      <c r="B418" s="466"/>
      <c r="C418" s="135">
        <v>0</v>
      </c>
      <c r="D418" s="136">
        <v>0</v>
      </c>
      <c r="E418" s="136">
        <v>0</v>
      </c>
      <c r="F418" s="532">
        <v>0</v>
      </c>
      <c r="G418" s="528">
        <f aca="true" t="shared" si="16" ref="G418:G449">+C418+D418+E418+F418</f>
        <v>0</v>
      </c>
      <c r="H418" s="531">
        <v>0</v>
      </c>
      <c r="J418" s="431"/>
      <c r="K418" s="431"/>
    </row>
    <row r="419" spans="1:11" ht="14.25">
      <c r="A419" s="595"/>
      <c r="B419" s="466"/>
      <c r="C419" s="135">
        <v>0</v>
      </c>
      <c r="D419" s="136">
        <v>0</v>
      </c>
      <c r="E419" s="136">
        <v>0</v>
      </c>
      <c r="F419" s="532">
        <v>0</v>
      </c>
      <c r="G419" s="528">
        <f t="shared" si="16"/>
        <v>0</v>
      </c>
      <c r="H419" s="531">
        <v>0</v>
      </c>
      <c r="J419" s="431"/>
      <c r="K419" s="431"/>
    </row>
    <row r="420" spans="1:11" ht="15" thickBot="1">
      <c r="A420" s="595"/>
      <c r="B420" s="466"/>
      <c r="C420" s="135">
        <v>0</v>
      </c>
      <c r="D420" s="136">
        <v>0</v>
      </c>
      <c r="E420" s="136">
        <v>0</v>
      </c>
      <c r="F420" s="532">
        <v>0</v>
      </c>
      <c r="G420" s="528">
        <f t="shared" si="16"/>
        <v>0</v>
      </c>
      <c r="H420" s="531">
        <v>0</v>
      </c>
      <c r="J420" s="431"/>
      <c r="K420" s="431"/>
    </row>
    <row r="421" spans="1:11" ht="15" hidden="1" thickBot="1">
      <c r="A421" s="595"/>
      <c r="B421" s="466"/>
      <c r="C421" s="135">
        <v>0</v>
      </c>
      <c r="D421" s="136">
        <v>0</v>
      </c>
      <c r="E421" s="136">
        <v>0</v>
      </c>
      <c r="F421" s="532">
        <v>0</v>
      </c>
      <c r="G421" s="528">
        <f t="shared" si="16"/>
        <v>0</v>
      </c>
      <c r="H421" s="531">
        <v>0</v>
      </c>
      <c r="J421" s="431"/>
      <c r="K421" s="431"/>
    </row>
    <row r="422" spans="1:11" ht="15" hidden="1" thickBot="1">
      <c r="A422" s="595"/>
      <c r="B422" s="466"/>
      <c r="C422" s="135">
        <v>0</v>
      </c>
      <c r="D422" s="136">
        <v>0</v>
      </c>
      <c r="E422" s="136">
        <v>0</v>
      </c>
      <c r="F422" s="532">
        <v>0</v>
      </c>
      <c r="G422" s="528">
        <f t="shared" si="16"/>
        <v>0</v>
      </c>
      <c r="H422" s="531">
        <v>0</v>
      </c>
      <c r="J422" s="431"/>
      <c r="K422" s="431"/>
    </row>
    <row r="423" spans="1:11" ht="15" hidden="1" thickBot="1">
      <c r="A423" s="595"/>
      <c r="B423" s="466"/>
      <c r="C423" s="135">
        <v>0</v>
      </c>
      <c r="D423" s="136">
        <v>0</v>
      </c>
      <c r="E423" s="136">
        <v>0</v>
      </c>
      <c r="F423" s="532">
        <v>0</v>
      </c>
      <c r="G423" s="528">
        <f t="shared" si="16"/>
        <v>0</v>
      </c>
      <c r="H423" s="531">
        <v>0</v>
      </c>
      <c r="J423" s="431"/>
      <c r="K423" s="431"/>
    </row>
    <row r="424" spans="1:11" ht="15" hidden="1" thickBot="1">
      <c r="A424" s="595"/>
      <c r="B424" s="466"/>
      <c r="C424" s="135">
        <v>0</v>
      </c>
      <c r="D424" s="136">
        <v>0</v>
      </c>
      <c r="E424" s="136">
        <v>0</v>
      </c>
      <c r="F424" s="532">
        <v>0</v>
      </c>
      <c r="G424" s="528">
        <f t="shared" si="16"/>
        <v>0</v>
      </c>
      <c r="H424" s="531">
        <v>0</v>
      </c>
      <c r="J424" s="431"/>
      <c r="K424" s="431"/>
    </row>
    <row r="425" spans="1:11" ht="15" hidden="1" thickBot="1">
      <c r="A425" s="595"/>
      <c r="B425" s="466"/>
      <c r="C425" s="135">
        <v>0</v>
      </c>
      <c r="D425" s="136">
        <v>0</v>
      </c>
      <c r="E425" s="136">
        <v>0</v>
      </c>
      <c r="F425" s="532">
        <v>0</v>
      </c>
      <c r="G425" s="528">
        <f t="shared" si="16"/>
        <v>0</v>
      </c>
      <c r="H425" s="531">
        <v>0</v>
      </c>
      <c r="J425" s="431"/>
      <c r="K425" s="431"/>
    </row>
    <row r="426" spans="1:11" ht="15" hidden="1" thickBot="1">
      <c r="A426" s="595"/>
      <c r="B426" s="466"/>
      <c r="C426" s="135">
        <v>0</v>
      </c>
      <c r="D426" s="136">
        <v>0</v>
      </c>
      <c r="E426" s="136">
        <v>0</v>
      </c>
      <c r="F426" s="532">
        <v>0</v>
      </c>
      <c r="G426" s="528">
        <f t="shared" si="16"/>
        <v>0</v>
      </c>
      <c r="H426" s="531">
        <v>0</v>
      </c>
      <c r="J426" s="431"/>
      <c r="K426" s="431"/>
    </row>
    <row r="427" spans="1:11" ht="15" hidden="1" thickBot="1">
      <c r="A427" s="595"/>
      <c r="B427" s="466"/>
      <c r="C427" s="135">
        <v>0</v>
      </c>
      <c r="D427" s="136">
        <v>0</v>
      </c>
      <c r="E427" s="136">
        <v>0</v>
      </c>
      <c r="F427" s="532">
        <v>0</v>
      </c>
      <c r="G427" s="528">
        <f t="shared" si="16"/>
        <v>0</v>
      </c>
      <c r="H427" s="531">
        <v>0</v>
      </c>
      <c r="J427" s="431"/>
      <c r="K427" s="431"/>
    </row>
    <row r="428" spans="1:11" ht="15" hidden="1" thickBot="1">
      <c r="A428" s="595"/>
      <c r="B428" s="466"/>
      <c r="C428" s="135">
        <v>0</v>
      </c>
      <c r="D428" s="136">
        <v>0</v>
      </c>
      <c r="E428" s="136">
        <v>0</v>
      </c>
      <c r="F428" s="532">
        <v>0</v>
      </c>
      <c r="G428" s="528">
        <f t="shared" si="16"/>
        <v>0</v>
      </c>
      <c r="H428" s="531">
        <v>0</v>
      </c>
      <c r="J428" s="431"/>
      <c r="K428" s="431"/>
    </row>
    <row r="429" spans="1:11" ht="15" hidden="1" thickBot="1">
      <c r="A429" s="595"/>
      <c r="B429" s="466"/>
      <c r="C429" s="135">
        <v>0</v>
      </c>
      <c r="D429" s="136">
        <v>0</v>
      </c>
      <c r="E429" s="136">
        <v>0</v>
      </c>
      <c r="F429" s="532">
        <v>0</v>
      </c>
      <c r="G429" s="528">
        <f t="shared" si="16"/>
        <v>0</v>
      </c>
      <c r="H429" s="531">
        <v>0</v>
      </c>
      <c r="J429" s="431"/>
      <c r="K429" s="431"/>
    </row>
    <row r="430" spans="1:11" ht="15" hidden="1" thickBot="1">
      <c r="A430" s="595"/>
      <c r="B430" s="466"/>
      <c r="C430" s="135">
        <v>0</v>
      </c>
      <c r="D430" s="136">
        <v>0</v>
      </c>
      <c r="E430" s="136">
        <v>0</v>
      </c>
      <c r="F430" s="532">
        <v>0</v>
      </c>
      <c r="G430" s="528">
        <f t="shared" si="16"/>
        <v>0</v>
      </c>
      <c r="H430" s="531">
        <v>0</v>
      </c>
      <c r="J430" s="431"/>
      <c r="K430" s="431"/>
    </row>
    <row r="431" spans="1:11" ht="15" hidden="1" thickBot="1">
      <c r="A431" s="595"/>
      <c r="B431" s="466"/>
      <c r="C431" s="135">
        <v>0</v>
      </c>
      <c r="D431" s="136">
        <v>0</v>
      </c>
      <c r="E431" s="136">
        <v>0</v>
      </c>
      <c r="F431" s="532">
        <v>0</v>
      </c>
      <c r="G431" s="528">
        <f t="shared" si="16"/>
        <v>0</v>
      </c>
      <c r="H431" s="531">
        <v>0</v>
      </c>
      <c r="J431" s="431"/>
      <c r="K431" s="431"/>
    </row>
    <row r="432" spans="1:11" ht="15" hidden="1" thickBot="1">
      <c r="A432" s="595"/>
      <c r="B432" s="466"/>
      <c r="C432" s="135">
        <v>0</v>
      </c>
      <c r="D432" s="136">
        <v>0</v>
      </c>
      <c r="E432" s="136">
        <v>0</v>
      </c>
      <c r="F432" s="532">
        <v>0</v>
      </c>
      <c r="G432" s="528">
        <f t="shared" si="16"/>
        <v>0</v>
      </c>
      <c r="H432" s="531">
        <v>0</v>
      </c>
      <c r="J432" s="431"/>
      <c r="K432" s="431"/>
    </row>
    <row r="433" spans="1:11" ht="15" hidden="1" thickBot="1">
      <c r="A433" s="595"/>
      <c r="B433" s="466"/>
      <c r="C433" s="135">
        <v>0</v>
      </c>
      <c r="D433" s="136">
        <v>0</v>
      </c>
      <c r="E433" s="136">
        <v>0</v>
      </c>
      <c r="F433" s="532">
        <v>0</v>
      </c>
      <c r="G433" s="528">
        <f t="shared" si="16"/>
        <v>0</v>
      </c>
      <c r="H433" s="531">
        <v>0</v>
      </c>
      <c r="J433" s="431"/>
      <c r="K433" s="431"/>
    </row>
    <row r="434" spans="1:11" ht="15" hidden="1" thickBot="1">
      <c r="A434" s="595"/>
      <c r="B434" s="466"/>
      <c r="C434" s="135">
        <v>0</v>
      </c>
      <c r="D434" s="136">
        <v>0</v>
      </c>
      <c r="E434" s="136">
        <v>0</v>
      </c>
      <c r="F434" s="532">
        <v>0</v>
      </c>
      <c r="G434" s="528">
        <f t="shared" si="16"/>
        <v>0</v>
      </c>
      <c r="H434" s="531">
        <v>0</v>
      </c>
      <c r="J434" s="431"/>
      <c r="K434" s="431"/>
    </row>
    <row r="435" spans="1:11" ht="15" hidden="1" thickBot="1">
      <c r="A435" s="595"/>
      <c r="B435" s="466"/>
      <c r="C435" s="135">
        <v>0</v>
      </c>
      <c r="D435" s="136">
        <v>0</v>
      </c>
      <c r="E435" s="136">
        <v>0</v>
      </c>
      <c r="F435" s="532">
        <v>0</v>
      </c>
      <c r="G435" s="528">
        <f t="shared" si="16"/>
        <v>0</v>
      </c>
      <c r="H435" s="531">
        <v>0</v>
      </c>
      <c r="J435" s="431"/>
      <c r="K435" s="431"/>
    </row>
    <row r="436" spans="1:11" ht="15" hidden="1" thickBot="1">
      <c r="A436" s="595"/>
      <c r="B436" s="466"/>
      <c r="C436" s="135">
        <v>0</v>
      </c>
      <c r="D436" s="136">
        <v>0</v>
      </c>
      <c r="E436" s="136">
        <v>0</v>
      </c>
      <c r="F436" s="532">
        <v>0</v>
      </c>
      <c r="G436" s="528">
        <f t="shared" si="16"/>
        <v>0</v>
      </c>
      <c r="H436" s="531">
        <v>0</v>
      </c>
      <c r="J436" s="431"/>
      <c r="K436" s="431"/>
    </row>
    <row r="437" spans="1:11" ht="15" hidden="1" thickBot="1">
      <c r="A437" s="595"/>
      <c r="B437" s="466"/>
      <c r="C437" s="135">
        <v>0</v>
      </c>
      <c r="D437" s="136">
        <v>0</v>
      </c>
      <c r="E437" s="136">
        <v>0</v>
      </c>
      <c r="F437" s="532">
        <v>0</v>
      </c>
      <c r="G437" s="528">
        <f t="shared" si="16"/>
        <v>0</v>
      </c>
      <c r="H437" s="531">
        <v>0</v>
      </c>
      <c r="J437" s="431"/>
      <c r="K437" s="431"/>
    </row>
    <row r="438" spans="1:11" ht="15" hidden="1" thickBot="1">
      <c r="A438" s="595"/>
      <c r="B438" s="466"/>
      <c r="C438" s="135">
        <v>0</v>
      </c>
      <c r="D438" s="136">
        <v>0</v>
      </c>
      <c r="E438" s="136">
        <v>0</v>
      </c>
      <c r="F438" s="532">
        <v>0</v>
      </c>
      <c r="G438" s="528">
        <f t="shared" si="16"/>
        <v>0</v>
      </c>
      <c r="H438" s="531">
        <v>0</v>
      </c>
      <c r="J438" s="431"/>
      <c r="K438" s="431"/>
    </row>
    <row r="439" spans="1:11" ht="15" hidden="1" thickBot="1">
      <c r="A439" s="595"/>
      <c r="B439" s="466"/>
      <c r="C439" s="135">
        <v>0</v>
      </c>
      <c r="D439" s="136">
        <v>0</v>
      </c>
      <c r="E439" s="136">
        <v>0</v>
      </c>
      <c r="F439" s="532">
        <v>0</v>
      </c>
      <c r="G439" s="528">
        <f t="shared" si="16"/>
        <v>0</v>
      </c>
      <c r="H439" s="531">
        <v>0</v>
      </c>
      <c r="J439" s="431"/>
      <c r="K439" s="431"/>
    </row>
    <row r="440" spans="1:11" ht="15" hidden="1" thickBot="1">
      <c r="A440" s="595"/>
      <c r="B440" s="466"/>
      <c r="C440" s="135">
        <v>0</v>
      </c>
      <c r="D440" s="136">
        <v>0</v>
      </c>
      <c r="E440" s="136">
        <v>0</v>
      </c>
      <c r="F440" s="532">
        <v>0</v>
      </c>
      <c r="G440" s="528">
        <f t="shared" si="16"/>
        <v>0</v>
      </c>
      <c r="H440" s="531">
        <v>0</v>
      </c>
      <c r="J440" s="431"/>
      <c r="K440" s="431"/>
    </row>
    <row r="441" spans="1:11" ht="15" hidden="1" thickBot="1">
      <c r="A441" s="595"/>
      <c r="B441" s="466"/>
      <c r="C441" s="135">
        <v>0</v>
      </c>
      <c r="D441" s="136">
        <v>0</v>
      </c>
      <c r="E441" s="136">
        <v>0</v>
      </c>
      <c r="F441" s="532">
        <v>0</v>
      </c>
      <c r="G441" s="528">
        <f t="shared" si="16"/>
        <v>0</v>
      </c>
      <c r="H441" s="531">
        <v>0</v>
      </c>
      <c r="J441" s="431"/>
      <c r="K441" s="431"/>
    </row>
    <row r="442" spans="1:11" ht="15" hidden="1" thickBot="1">
      <c r="A442" s="595"/>
      <c r="B442" s="466"/>
      <c r="C442" s="135">
        <v>0</v>
      </c>
      <c r="D442" s="136">
        <v>0</v>
      </c>
      <c r="E442" s="136">
        <v>0</v>
      </c>
      <c r="F442" s="532">
        <v>0</v>
      </c>
      <c r="G442" s="528">
        <f t="shared" si="16"/>
        <v>0</v>
      </c>
      <c r="H442" s="531">
        <v>0</v>
      </c>
      <c r="J442" s="431"/>
      <c r="K442" s="431"/>
    </row>
    <row r="443" spans="1:11" ht="15" hidden="1" thickBot="1">
      <c r="A443" s="595"/>
      <c r="B443" s="466"/>
      <c r="C443" s="135">
        <v>0</v>
      </c>
      <c r="D443" s="136">
        <v>0</v>
      </c>
      <c r="E443" s="136">
        <v>0</v>
      </c>
      <c r="F443" s="532">
        <v>0</v>
      </c>
      <c r="G443" s="528">
        <f t="shared" si="16"/>
        <v>0</v>
      </c>
      <c r="H443" s="531">
        <v>0</v>
      </c>
      <c r="J443" s="431"/>
      <c r="K443" s="431"/>
    </row>
    <row r="444" spans="1:11" ht="15" hidden="1" thickBot="1">
      <c r="A444" s="595"/>
      <c r="B444" s="466"/>
      <c r="C444" s="135">
        <v>0</v>
      </c>
      <c r="D444" s="136">
        <v>0</v>
      </c>
      <c r="E444" s="136">
        <v>0</v>
      </c>
      <c r="F444" s="532">
        <v>0</v>
      </c>
      <c r="G444" s="528">
        <f t="shared" si="16"/>
        <v>0</v>
      </c>
      <c r="H444" s="531">
        <v>0</v>
      </c>
      <c r="J444" s="431"/>
      <c r="K444" s="431"/>
    </row>
    <row r="445" spans="1:11" ht="15" hidden="1" thickBot="1">
      <c r="A445" s="595"/>
      <c r="B445" s="466"/>
      <c r="C445" s="135">
        <v>0</v>
      </c>
      <c r="D445" s="136">
        <v>0</v>
      </c>
      <c r="E445" s="136">
        <v>0</v>
      </c>
      <c r="F445" s="532">
        <v>0</v>
      </c>
      <c r="G445" s="528">
        <f t="shared" si="16"/>
        <v>0</v>
      </c>
      <c r="H445" s="531">
        <v>0</v>
      </c>
      <c r="J445" s="431"/>
      <c r="K445" s="431"/>
    </row>
    <row r="446" spans="1:11" ht="15" hidden="1" thickBot="1">
      <c r="A446" s="595"/>
      <c r="B446" s="466"/>
      <c r="C446" s="135">
        <v>0</v>
      </c>
      <c r="D446" s="136">
        <v>0</v>
      </c>
      <c r="E446" s="136">
        <v>0</v>
      </c>
      <c r="F446" s="532">
        <v>0</v>
      </c>
      <c r="G446" s="528">
        <f t="shared" si="16"/>
        <v>0</v>
      </c>
      <c r="H446" s="531">
        <v>0</v>
      </c>
      <c r="J446" s="431"/>
      <c r="K446" s="431"/>
    </row>
    <row r="447" spans="1:11" ht="15" hidden="1" thickBot="1">
      <c r="A447" s="595"/>
      <c r="B447" s="466"/>
      <c r="C447" s="135">
        <v>0</v>
      </c>
      <c r="D447" s="136">
        <v>0</v>
      </c>
      <c r="E447" s="136">
        <v>0</v>
      </c>
      <c r="F447" s="532">
        <v>0</v>
      </c>
      <c r="G447" s="528">
        <f t="shared" si="16"/>
        <v>0</v>
      </c>
      <c r="H447" s="531">
        <v>0</v>
      </c>
      <c r="J447" s="431"/>
      <c r="K447" s="431"/>
    </row>
    <row r="448" spans="1:11" ht="15" hidden="1" thickBot="1">
      <c r="A448" s="595"/>
      <c r="B448" s="466"/>
      <c r="C448" s="135">
        <v>0</v>
      </c>
      <c r="D448" s="136">
        <v>0</v>
      </c>
      <c r="E448" s="136">
        <v>0</v>
      </c>
      <c r="F448" s="532">
        <v>0</v>
      </c>
      <c r="G448" s="528">
        <f t="shared" si="16"/>
        <v>0</v>
      </c>
      <c r="H448" s="531">
        <v>0</v>
      </c>
      <c r="J448" s="431"/>
      <c r="K448" s="431"/>
    </row>
    <row r="449" spans="1:11" ht="15" hidden="1" thickBot="1">
      <c r="A449" s="595"/>
      <c r="B449" s="466"/>
      <c r="C449" s="135">
        <v>0</v>
      </c>
      <c r="D449" s="136">
        <v>0</v>
      </c>
      <c r="E449" s="136">
        <v>0</v>
      </c>
      <c r="F449" s="532">
        <v>0</v>
      </c>
      <c r="G449" s="528">
        <f t="shared" si="16"/>
        <v>0</v>
      </c>
      <c r="H449" s="531">
        <v>0</v>
      </c>
      <c r="J449" s="431"/>
      <c r="K449" s="431"/>
    </row>
    <row r="450" spans="1:11" ht="15" hidden="1" thickBot="1">
      <c r="A450" s="595"/>
      <c r="B450" s="466"/>
      <c r="C450" s="135">
        <v>0</v>
      </c>
      <c r="D450" s="136">
        <v>0</v>
      </c>
      <c r="E450" s="136">
        <v>0</v>
      </c>
      <c r="F450" s="532">
        <v>0</v>
      </c>
      <c r="G450" s="528">
        <f aca="true" t="shared" si="17" ref="G450:G481">+C450+D450+E450+F450</f>
        <v>0</v>
      </c>
      <c r="H450" s="531">
        <v>0</v>
      </c>
      <c r="J450" s="431"/>
      <c r="K450" s="431"/>
    </row>
    <row r="451" spans="1:11" ht="15" hidden="1" thickBot="1">
      <c r="A451" s="595"/>
      <c r="B451" s="466"/>
      <c r="C451" s="135">
        <v>0</v>
      </c>
      <c r="D451" s="136">
        <v>0</v>
      </c>
      <c r="E451" s="136">
        <v>0</v>
      </c>
      <c r="F451" s="532">
        <v>0</v>
      </c>
      <c r="G451" s="528">
        <f t="shared" si="17"/>
        <v>0</v>
      </c>
      <c r="H451" s="531">
        <v>0</v>
      </c>
      <c r="J451" s="431"/>
      <c r="K451" s="431"/>
    </row>
    <row r="452" spans="1:11" ht="15" hidden="1" thickBot="1">
      <c r="A452" s="595"/>
      <c r="B452" s="466"/>
      <c r="C452" s="135">
        <v>0</v>
      </c>
      <c r="D452" s="136">
        <v>0</v>
      </c>
      <c r="E452" s="136">
        <v>0</v>
      </c>
      <c r="F452" s="532">
        <v>0</v>
      </c>
      <c r="G452" s="528">
        <f t="shared" si="17"/>
        <v>0</v>
      </c>
      <c r="H452" s="531">
        <v>0</v>
      </c>
      <c r="J452" s="431"/>
      <c r="K452" s="431"/>
    </row>
    <row r="453" spans="1:11" ht="15" hidden="1" thickBot="1">
      <c r="A453" s="595"/>
      <c r="B453" s="466"/>
      <c r="C453" s="135">
        <v>0</v>
      </c>
      <c r="D453" s="136">
        <v>0</v>
      </c>
      <c r="E453" s="136">
        <v>0</v>
      </c>
      <c r="F453" s="532">
        <v>0</v>
      </c>
      <c r="G453" s="528">
        <f t="shared" si="17"/>
        <v>0</v>
      </c>
      <c r="H453" s="531">
        <v>0</v>
      </c>
      <c r="J453" s="431"/>
      <c r="K453" s="431"/>
    </row>
    <row r="454" spans="1:11" ht="15" hidden="1" thickBot="1">
      <c r="A454" s="595"/>
      <c r="B454" s="466"/>
      <c r="C454" s="135">
        <v>0</v>
      </c>
      <c r="D454" s="136">
        <v>0</v>
      </c>
      <c r="E454" s="136">
        <v>0</v>
      </c>
      <c r="F454" s="532">
        <v>0</v>
      </c>
      <c r="G454" s="528">
        <f t="shared" si="17"/>
        <v>0</v>
      </c>
      <c r="H454" s="531">
        <v>0</v>
      </c>
      <c r="J454" s="431"/>
      <c r="K454" s="431"/>
    </row>
    <row r="455" spans="1:11" ht="15" hidden="1" thickBot="1">
      <c r="A455" s="595"/>
      <c r="B455" s="466"/>
      <c r="C455" s="135">
        <v>0</v>
      </c>
      <c r="D455" s="136">
        <v>0</v>
      </c>
      <c r="E455" s="136">
        <v>0</v>
      </c>
      <c r="F455" s="532">
        <v>0</v>
      </c>
      <c r="G455" s="528">
        <f t="shared" si="17"/>
        <v>0</v>
      </c>
      <c r="H455" s="531">
        <v>0</v>
      </c>
      <c r="J455" s="431"/>
      <c r="K455" s="431"/>
    </row>
    <row r="456" spans="1:11" ht="15" hidden="1" thickBot="1">
      <c r="A456" s="595"/>
      <c r="B456" s="466"/>
      <c r="C456" s="135">
        <v>0</v>
      </c>
      <c r="D456" s="136">
        <v>0</v>
      </c>
      <c r="E456" s="136">
        <v>0</v>
      </c>
      <c r="F456" s="532">
        <v>0</v>
      </c>
      <c r="G456" s="528">
        <f t="shared" si="17"/>
        <v>0</v>
      </c>
      <c r="H456" s="531">
        <v>0</v>
      </c>
      <c r="J456" s="431"/>
      <c r="K456" s="431"/>
    </row>
    <row r="457" spans="1:11" ht="15" hidden="1" thickBot="1">
      <c r="A457" s="595"/>
      <c r="B457" s="466"/>
      <c r="C457" s="135">
        <v>0</v>
      </c>
      <c r="D457" s="136">
        <v>0</v>
      </c>
      <c r="E457" s="136">
        <v>0</v>
      </c>
      <c r="F457" s="532">
        <v>0</v>
      </c>
      <c r="G457" s="528">
        <f t="shared" si="17"/>
        <v>0</v>
      </c>
      <c r="H457" s="531">
        <v>0</v>
      </c>
      <c r="J457" s="431"/>
      <c r="K457" s="431"/>
    </row>
    <row r="458" spans="1:11" ht="15" hidden="1" thickBot="1">
      <c r="A458" s="595"/>
      <c r="B458" s="466"/>
      <c r="C458" s="135">
        <v>0</v>
      </c>
      <c r="D458" s="136">
        <v>0</v>
      </c>
      <c r="E458" s="136">
        <v>0</v>
      </c>
      <c r="F458" s="532">
        <v>0</v>
      </c>
      <c r="G458" s="528">
        <f t="shared" si="17"/>
        <v>0</v>
      </c>
      <c r="H458" s="531">
        <v>0</v>
      </c>
      <c r="J458" s="431"/>
      <c r="K458" s="431"/>
    </row>
    <row r="459" spans="1:11" ht="15" hidden="1" thickBot="1">
      <c r="A459" s="595"/>
      <c r="B459" s="466"/>
      <c r="C459" s="135">
        <v>0</v>
      </c>
      <c r="D459" s="136">
        <v>0</v>
      </c>
      <c r="E459" s="136">
        <v>0</v>
      </c>
      <c r="F459" s="532">
        <v>0</v>
      </c>
      <c r="G459" s="528">
        <f t="shared" si="17"/>
        <v>0</v>
      </c>
      <c r="H459" s="531">
        <v>0</v>
      </c>
      <c r="J459" s="431"/>
      <c r="K459" s="431"/>
    </row>
    <row r="460" spans="1:11" ht="15" hidden="1" thickBot="1">
      <c r="A460" s="595"/>
      <c r="B460" s="466"/>
      <c r="C460" s="135">
        <v>0</v>
      </c>
      <c r="D460" s="136">
        <v>0</v>
      </c>
      <c r="E460" s="136">
        <v>0</v>
      </c>
      <c r="F460" s="532">
        <v>0</v>
      </c>
      <c r="G460" s="528">
        <f t="shared" si="17"/>
        <v>0</v>
      </c>
      <c r="H460" s="531">
        <v>0</v>
      </c>
      <c r="J460" s="431"/>
      <c r="K460" s="431"/>
    </row>
    <row r="461" spans="1:11" ht="15" hidden="1" thickBot="1">
      <c r="A461" s="595"/>
      <c r="B461" s="466"/>
      <c r="C461" s="135">
        <v>0</v>
      </c>
      <c r="D461" s="136">
        <v>0</v>
      </c>
      <c r="E461" s="136">
        <v>0</v>
      </c>
      <c r="F461" s="532">
        <v>0</v>
      </c>
      <c r="G461" s="528">
        <f t="shared" si="17"/>
        <v>0</v>
      </c>
      <c r="H461" s="531">
        <v>0</v>
      </c>
      <c r="J461" s="431"/>
      <c r="K461" s="431"/>
    </row>
    <row r="462" spans="1:11" ht="15" hidden="1" thickBot="1">
      <c r="A462" s="595"/>
      <c r="B462" s="466"/>
      <c r="C462" s="135">
        <v>0</v>
      </c>
      <c r="D462" s="136">
        <v>0</v>
      </c>
      <c r="E462" s="136">
        <v>0</v>
      </c>
      <c r="F462" s="532">
        <v>0</v>
      </c>
      <c r="G462" s="528">
        <f t="shared" si="17"/>
        <v>0</v>
      </c>
      <c r="H462" s="531">
        <v>0</v>
      </c>
      <c r="J462" s="431"/>
      <c r="K462" s="431"/>
    </row>
    <row r="463" spans="1:11" ht="15" hidden="1" thickBot="1">
      <c r="A463" s="595"/>
      <c r="B463" s="466"/>
      <c r="C463" s="135">
        <v>0</v>
      </c>
      <c r="D463" s="136">
        <v>0</v>
      </c>
      <c r="E463" s="136">
        <v>0</v>
      </c>
      <c r="F463" s="532">
        <v>0</v>
      </c>
      <c r="G463" s="528">
        <f t="shared" si="17"/>
        <v>0</v>
      </c>
      <c r="H463" s="531">
        <v>0</v>
      </c>
      <c r="J463" s="431"/>
      <c r="K463" s="431"/>
    </row>
    <row r="464" spans="1:11" ht="15" hidden="1" thickBot="1">
      <c r="A464" s="595"/>
      <c r="B464" s="466"/>
      <c r="C464" s="135">
        <v>0</v>
      </c>
      <c r="D464" s="136">
        <v>0</v>
      </c>
      <c r="E464" s="136">
        <v>0</v>
      </c>
      <c r="F464" s="532">
        <v>0</v>
      </c>
      <c r="G464" s="528">
        <f t="shared" si="17"/>
        <v>0</v>
      </c>
      <c r="H464" s="531">
        <v>0</v>
      </c>
      <c r="J464" s="431"/>
      <c r="K464" s="431"/>
    </row>
    <row r="465" spans="1:11" ht="15" hidden="1" thickBot="1">
      <c r="A465" s="595"/>
      <c r="B465" s="466"/>
      <c r="C465" s="135">
        <v>0</v>
      </c>
      <c r="D465" s="136">
        <v>0</v>
      </c>
      <c r="E465" s="136">
        <v>0</v>
      </c>
      <c r="F465" s="532">
        <v>0</v>
      </c>
      <c r="G465" s="528">
        <f t="shared" si="17"/>
        <v>0</v>
      </c>
      <c r="H465" s="531">
        <v>0</v>
      </c>
      <c r="J465" s="431"/>
      <c r="K465" s="431"/>
    </row>
    <row r="466" spans="1:11" ht="15" hidden="1" thickBot="1">
      <c r="A466" s="595"/>
      <c r="B466" s="466"/>
      <c r="C466" s="135">
        <v>0</v>
      </c>
      <c r="D466" s="136">
        <v>0</v>
      </c>
      <c r="E466" s="136">
        <v>0</v>
      </c>
      <c r="F466" s="532">
        <v>0</v>
      </c>
      <c r="G466" s="528">
        <f t="shared" si="17"/>
        <v>0</v>
      </c>
      <c r="H466" s="531">
        <v>0</v>
      </c>
      <c r="J466" s="431"/>
      <c r="K466" s="431"/>
    </row>
    <row r="467" spans="1:11" ht="15" hidden="1" thickBot="1">
      <c r="A467" s="595"/>
      <c r="B467" s="466"/>
      <c r="C467" s="135">
        <v>0</v>
      </c>
      <c r="D467" s="136">
        <v>0</v>
      </c>
      <c r="E467" s="136">
        <v>0</v>
      </c>
      <c r="F467" s="532">
        <v>0</v>
      </c>
      <c r="G467" s="528">
        <f t="shared" si="17"/>
        <v>0</v>
      </c>
      <c r="H467" s="531">
        <v>0</v>
      </c>
      <c r="J467" s="431"/>
      <c r="K467" s="431"/>
    </row>
    <row r="468" spans="1:11" ht="15" hidden="1" thickBot="1">
      <c r="A468" s="595"/>
      <c r="B468" s="466"/>
      <c r="C468" s="135">
        <v>0</v>
      </c>
      <c r="D468" s="136">
        <v>0</v>
      </c>
      <c r="E468" s="136">
        <v>0</v>
      </c>
      <c r="F468" s="532">
        <v>0</v>
      </c>
      <c r="G468" s="528">
        <f t="shared" si="17"/>
        <v>0</v>
      </c>
      <c r="H468" s="531">
        <v>0</v>
      </c>
      <c r="J468" s="431"/>
      <c r="K468" s="431"/>
    </row>
    <row r="469" spans="1:11" ht="15" hidden="1" thickBot="1">
      <c r="A469" s="595"/>
      <c r="B469" s="466"/>
      <c r="C469" s="135">
        <v>0</v>
      </c>
      <c r="D469" s="136">
        <v>0</v>
      </c>
      <c r="E469" s="136">
        <v>0</v>
      </c>
      <c r="F469" s="532">
        <v>0</v>
      </c>
      <c r="G469" s="528">
        <f t="shared" si="17"/>
        <v>0</v>
      </c>
      <c r="H469" s="531">
        <v>0</v>
      </c>
      <c r="J469" s="431"/>
      <c r="K469" s="431"/>
    </row>
    <row r="470" spans="1:11" ht="15" hidden="1" thickBot="1">
      <c r="A470" s="595"/>
      <c r="B470" s="466"/>
      <c r="C470" s="135">
        <v>0</v>
      </c>
      <c r="D470" s="136">
        <v>0</v>
      </c>
      <c r="E470" s="136">
        <v>0</v>
      </c>
      <c r="F470" s="532">
        <v>0</v>
      </c>
      <c r="G470" s="528">
        <f t="shared" si="17"/>
        <v>0</v>
      </c>
      <c r="H470" s="531">
        <v>0</v>
      </c>
      <c r="J470" s="431"/>
      <c r="K470" s="431"/>
    </row>
    <row r="471" spans="1:11" ht="15" hidden="1" thickBot="1">
      <c r="A471" s="595"/>
      <c r="B471" s="466"/>
      <c r="C471" s="135">
        <v>0</v>
      </c>
      <c r="D471" s="136">
        <v>0</v>
      </c>
      <c r="E471" s="136">
        <v>0</v>
      </c>
      <c r="F471" s="532">
        <v>0</v>
      </c>
      <c r="G471" s="528">
        <f t="shared" si="17"/>
        <v>0</v>
      </c>
      <c r="H471" s="531">
        <v>0</v>
      </c>
      <c r="J471" s="431"/>
      <c r="K471" s="431"/>
    </row>
    <row r="472" spans="1:11" ht="15" hidden="1" thickBot="1">
      <c r="A472" s="595"/>
      <c r="B472" s="466"/>
      <c r="C472" s="135">
        <v>0</v>
      </c>
      <c r="D472" s="136">
        <v>0</v>
      </c>
      <c r="E472" s="136">
        <v>0</v>
      </c>
      <c r="F472" s="532">
        <v>0</v>
      </c>
      <c r="G472" s="528">
        <f t="shared" si="17"/>
        <v>0</v>
      </c>
      <c r="H472" s="531">
        <v>0</v>
      </c>
      <c r="J472" s="431"/>
      <c r="K472" s="431"/>
    </row>
    <row r="473" spans="1:11" ht="15" hidden="1" thickBot="1">
      <c r="A473" s="595"/>
      <c r="B473" s="466"/>
      <c r="C473" s="135">
        <v>0</v>
      </c>
      <c r="D473" s="136">
        <v>0</v>
      </c>
      <c r="E473" s="136">
        <v>0</v>
      </c>
      <c r="F473" s="532">
        <v>0</v>
      </c>
      <c r="G473" s="528">
        <f t="shared" si="17"/>
        <v>0</v>
      </c>
      <c r="H473" s="531">
        <v>0</v>
      </c>
      <c r="J473" s="431"/>
      <c r="K473" s="431"/>
    </row>
    <row r="474" spans="1:11" ht="15" hidden="1" thickBot="1">
      <c r="A474" s="595"/>
      <c r="B474" s="466"/>
      <c r="C474" s="135">
        <v>0</v>
      </c>
      <c r="D474" s="136">
        <v>0</v>
      </c>
      <c r="E474" s="136">
        <v>0</v>
      </c>
      <c r="F474" s="532">
        <v>0</v>
      </c>
      <c r="G474" s="528">
        <f t="shared" si="17"/>
        <v>0</v>
      </c>
      <c r="H474" s="531">
        <v>0</v>
      </c>
      <c r="J474" s="431"/>
      <c r="K474" s="431"/>
    </row>
    <row r="475" spans="1:11" ht="15" hidden="1" thickBot="1">
      <c r="A475" s="595"/>
      <c r="B475" s="466"/>
      <c r="C475" s="135">
        <v>0</v>
      </c>
      <c r="D475" s="136">
        <v>0</v>
      </c>
      <c r="E475" s="136">
        <v>0</v>
      </c>
      <c r="F475" s="532">
        <v>0</v>
      </c>
      <c r="G475" s="528">
        <f t="shared" si="17"/>
        <v>0</v>
      </c>
      <c r="H475" s="531">
        <v>0</v>
      </c>
      <c r="J475" s="431"/>
      <c r="K475" s="431"/>
    </row>
    <row r="476" spans="1:11" ht="15" hidden="1" thickBot="1">
      <c r="A476" s="595"/>
      <c r="B476" s="466"/>
      <c r="C476" s="135">
        <v>0</v>
      </c>
      <c r="D476" s="136">
        <v>0</v>
      </c>
      <c r="E476" s="136">
        <v>0</v>
      </c>
      <c r="F476" s="532">
        <v>0</v>
      </c>
      <c r="G476" s="528">
        <f t="shared" si="17"/>
        <v>0</v>
      </c>
      <c r="H476" s="531">
        <v>0</v>
      </c>
      <c r="J476" s="431"/>
      <c r="K476" s="431"/>
    </row>
    <row r="477" spans="1:11" ht="15" hidden="1" thickBot="1">
      <c r="A477" s="595"/>
      <c r="B477" s="466"/>
      <c r="C477" s="135">
        <v>0</v>
      </c>
      <c r="D477" s="136">
        <v>0</v>
      </c>
      <c r="E477" s="136">
        <v>0</v>
      </c>
      <c r="F477" s="532">
        <v>0</v>
      </c>
      <c r="G477" s="528">
        <f t="shared" si="17"/>
        <v>0</v>
      </c>
      <c r="H477" s="531">
        <v>0</v>
      </c>
      <c r="J477" s="431"/>
      <c r="K477" s="431"/>
    </row>
    <row r="478" spans="1:11" ht="15" hidden="1" thickBot="1">
      <c r="A478" s="595"/>
      <c r="B478" s="466"/>
      <c r="C478" s="135">
        <v>0</v>
      </c>
      <c r="D478" s="136">
        <v>0</v>
      </c>
      <c r="E478" s="136">
        <v>0</v>
      </c>
      <c r="F478" s="532">
        <v>0</v>
      </c>
      <c r="G478" s="528">
        <f t="shared" si="17"/>
        <v>0</v>
      </c>
      <c r="H478" s="531">
        <v>0</v>
      </c>
      <c r="J478" s="431"/>
      <c r="K478" s="431"/>
    </row>
    <row r="479" spans="1:11" ht="15" hidden="1" thickBot="1">
      <c r="A479" s="595"/>
      <c r="B479" s="466"/>
      <c r="C479" s="135">
        <v>0</v>
      </c>
      <c r="D479" s="136">
        <v>0</v>
      </c>
      <c r="E479" s="136">
        <v>0</v>
      </c>
      <c r="F479" s="532">
        <v>0</v>
      </c>
      <c r="G479" s="528">
        <f t="shared" si="17"/>
        <v>0</v>
      </c>
      <c r="H479" s="531">
        <v>0</v>
      </c>
      <c r="J479" s="431"/>
      <c r="K479" s="431"/>
    </row>
    <row r="480" spans="1:11" ht="15" hidden="1" thickBot="1">
      <c r="A480" s="595"/>
      <c r="B480" s="466"/>
      <c r="C480" s="135">
        <v>0</v>
      </c>
      <c r="D480" s="136">
        <v>0</v>
      </c>
      <c r="E480" s="136">
        <v>0</v>
      </c>
      <c r="F480" s="532">
        <v>0</v>
      </c>
      <c r="G480" s="528">
        <f t="shared" si="17"/>
        <v>0</v>
      </c>
      <c r="H480" s="531">
        <v>0</v>
      </c>
      <c r="J480" s="431"/>
      <c r="K480" s="431"/>
    </row>
    <row r="481" spans="1:11" ht="15" hidden="1" thickBot="1">
      <c r="A481" s="595"/>
      <c r="B481" s="466"/>
      <c r="C481" s="135">
        <v>0</v>
      </c>
      <c r="D481" s="136">
        <v>0</v>
      </c>
      <c r="E481" s="136">
        <v>0</v>
      </c>
      <c r="F481" s="532">
        <v>0</v>
      </c>
      <c r="G481" s="528">
        <f t="shared" si="17"/>
        <v>0</v>
      </c>
      <c r="H481" s="531">
        <v>0</v>
      </c>
      <c r="J481" s="431"/>
      <c r="K481" s="431"/>
    </row>
    <row r="482" spans="1:11" ht="15" hidden="1" thickBot="1">
      <c r="A482" s="595"/>
      <c r="B482" s="466"/>
      <c r="C482" s="135">
        <v>0</v>
      </c>
      <c r="D482" s="136">
        <v>0</v>
      </c>
      <c r="E482" s="136">
        <v>0</v>
      </c>
      <c r="F482" s="532">
        <v>0</v>
      </c>
      <c r="G482" s="528">
        <f aca="true" t="shared" si="18" ref="G482:G506">+C482+D482+E482+F482</f>
        <v>0</v>
      </c>
      <c r="H482" s="531">
        <v>0</v>
      </c>
      <c r="J482" s="431"/>
      <c r="K482" s="431"/>
    </row>
    <row r="483" spans="1:11" ht="15" hidden="1" thickBot="1">
      <c r="A483" s="595"/>
      <c r="B483" s="466"/>
      <c r="C483" s="135">
        <v>0</v>
      </c>
      <c r="D483" s="136">
        <v>0</v>
      </c>
      <c r="E483" s="136">
        <v>0</v>
      </c>
      <c r="F483" s="532">
        <v>0</v>
      </c>
      <c r="G483" s="528">
        <f t="shared" si="18"/>
        <v>0</v>
      </c>
      <c r="H483" s="531">
        <v>0</v>
      </c>
      <c r="J483" s="431"/>
      <c r="K483" s="431"/>
    </row>
    <row r="484" spans="1:11" ht="15" hidden="1" thickBot="1">
      <c r="A484" s="595"/>
      <c r="B484" s="466"/>
      <c r="C484" s="135">
        <v>0</v>
      </c>
      <c r="D484" s="136">
        <v>0</v>
      </c>
      <c r="E484" s="136">
        <v>0</v>
      </c>
      <c r="F484" s="532">
        <v>0</v>
      </c>
      <c r="G484" s="528">
        <f t="shared" si="18"/>
        <v>0</v>
      </c>
      <c r="H484" s="531">
        <v>0</v>
      </c>
      <c r="J484" s="431"/>
      <c r="K484" s="431"/>
    </row>
    <row r="485" spans="1:11" ht="15" hidden="1" thickBot="1">
      <c r="A485" s="595"/>
      <c r="B485" s="466"/>
      <c r="C485" s="135">
        <v>0</v>
      </c>
      <c r="D485" s="136">
        <v>0</v>
      </c>
      <c r="E485" s="136">
        <v>0</v>
      </c>
      <c r="F485" s="532">
        <v>0</v>
      </c>
      <c r="G485" s="528">
        <f t="shared" si="18"/>
        <v>0</v>
      </c>
      <c r="H485" s="531">
        <v>0</v>
      </c>
      <c r="J485" s="431"/>
      <c r="K485" s="431"/>
    </row>
    <row r="486" spans="1:11" ht="15" hidden="1" thickBot="1">
      <c r="A486" s="595"/>
      <c r="B486" s="466"/>
      <c r="C486" s="135">
        <v>0</v>
      </c>
      <c r="D486" s="136">
        <v>0</v>
      </c>
      <c r="E486" s="136">
        <v>0</v>
      </c>
      <c r="F486" s="532">
        <v>0</v>
      </c>
      <c r="G486" s="528">
        <f t="shared" si="18"/>
        <v>0</v>
      </c>
      <c r="H486" s="531">
        <v>0</v>
      </c>
      <c r="J486" s="431"/>
      <c r="K486" s="431"/>
    </row>
    <row r="487" spans="1:11" ht="15" hidden="1" thickBot="1">
      <c r="A487" s="595"/>
      <c r="B487" s="466"/>
      <c r="C487" s="135">
        <v>0</v>
      </c>
      <c r="D487" s="136">
        <v>0</v>
      </c>
      <c r="E487" s="136">
        <v>0</v>
      </c>
      <c r="F487" s="532">
        <v>0</v>
      </c>
      <c r="G487" s="528">
        <f t="shared" si="18"/>
        <v>0</v>
      </c>
      <c r="H487" s="531">
        <v>0</v>
      </c>
      <c r="J487" s="431"/>
      <c r="K487" s="431"/>
    </row>
    <row r="488" spans="1:11" ht="15" hidden="1" thickBot="1">
      <c r="A488" s="595"/>
      <c r="B488" s="466"/>
      <c r="C488" s="135">
        <v>0</v>
      </c>
      <c r="D488" s="136">
        <v>0</v>
      </c>
      <c r="E488" s="136">
        <v>0</v>
      </c>
      <c r="F488" s="532">
        <v>0</v>
      </c>
      <c r="G488" s="528">
        <f t="shared" si="18"/>
        <v>0</v>
      </c>
      <c r="H488" s="531">
        <v>0</v>
      </c>
      <c r="J488" s="431"/>
      <c r="K488" s="431"/>
    </row>
    <row r="489" spans="1:11" ht="15" hidden="1" thickBot="1">
      <c r="A489" s="595"/>
      <c r="B489" s="466"/>
      <c r="C489" s="135">
        <v>0</v>
      </c>
      <c r="D489" s="136">
        <v>0</v>
      </c>
      <c r="E489" s="136">
        <v>0</v>
      </c>
      <c r="F489" s="532">
        <v>0</v>
      </c>
      <c r="G489" s="528">
        <f t="shared" si="18"/>
        <v>0</v>
      </c>
      <c r="H489" s="531">
        <v>0</v>
      </c>
      <c r="J489" s="431"/>
      <c r="K489" s="431"/>
    </row>
    <row r="490" spans="1:11" ht="15" hidden="1" thickBot="1">
      <c r="A490" s="595"/>
      <c r="B490" s="466"/>
      <c r="C490" s="135">
        <v>0</v>
      </c>
      <c r="D490" s="136">
        <v>0</v>
      </c>
      <c r="E490" s="136">
        <v>0</v>
      </c>
      <c r="F490" s="532">
        <v>0</v>
      </c>
      <c r="G490" s="528">
        <f t="shared" si="18"/>
        <v>0</v>
      </c>
      <c r="H490" s="531">
        <v>0</v>
      </c>
      <c r="J490" s="431"/>
      <c r="K490" s="431"/>
    </row>
    <row r="491" spans="1:11" ht="15" hidden="1" thickBot="1">
      <c r="A491" s="595"/>
      <c r="B491" s="466"/>
      <c r="C491" s="135">
        <v>0</v>
      </c>
      <c r="D491" s="136">
        <v>0</v>
      </c>
      <c r="E491" s="136">
        <v>0</v>
      </c>
      <c r="F491" s="532">
        <v>0</v>
      </c>
      <c r="G491" s="528">
        <f t="shared" si="18"/>
        <v>0</v>
      </c>
      <c r="H491" s="531">
        <v>0</v>
      </c>
      <c r="J491" s="431"/>
      <c r="K491" s="431"/>
    </row>
    <row r="492" spans="1:11" ht="15" hidden="1" thickBot="1">
      <c r="A492" s="595"/>
      <c r="B492" s="466"/>
      <c r="C492" s="135">
        <v>0</v>
      </c>
      <c r="D492" s="136">
        <v>0</v>
      </c>
      <c r="E492" s="136">
        <v>0</v>
      </c>
      <c r="F492" s="532">
        <v>0</v>
      </c>
      <c r="G492" s="528">
        <f t="shared" si="18"/>
        <v>0</v>
      </c>
      <c r="H492" s="531">
        <v>0</v>
      </c>
      <c r="J492" s="431"/>
      <c r="K492" s="431"/>
    </row>
    <row r="493" spans="1:11" ht="15" hidden="1" thickBot="1">
      <c r="A493" s="595"/>
      <c r="B493" s="466"/>
      <c r="C493" s="135">
        <v>0</v>
      </c>
      <c r="D493" s="136">
        <v>0</v>
      </c>
      <c r="E493" s="136">
        <v>0</v>
      </c>
      <c r="F493" s="532">
        <v>0</v>
      </c>
      <c r="G493" s="528">
        <f t="shared" si="18"/>
        <v>0</v>
      </c>
      <c r="H493" s="531">
        <v>0</v>
      </c>
      <c r="J493" s="431"/>
      <c r="K493" s="431"/>
    </row>
    <row r="494" spans="1:11" ht="15" hidden="1" thickBot="1">
      <c r="A494" s="595"/>
      <c r="B494" s="466"/>
      <c r="C494" s="135">
        <v>0</v>
      </c>
      <c r="D494" s="136">
        <v>0</v>
      </c>
      <c r="E494" s="136">
        <v>0</v>
      </c>
      <c r="F494" s="532">
        <v>0</v>
      </c>
      <c r="G494" s="528">
        <f t="shared" si="18"/>
        <v>0</v>
      </c>
      <c r="H494" s="531">
        <v>0</v>
      </c>
      <c r="J494" s="431"/>
      <c r="K494" s="431"/>
    </row>
    <row r="495" spans="1:11" ht="15" hidden="1" thickBot="1">
      <c r="A495" s="595"/>
      <c r="B495" s="466"/>
      <c r="C495" s="135">
        <v>0</v>
      </c>
      <c r="D495" s="136">
        <v>0</v>
      </c>
      <c r="E495" s="136">
        <v>0</v>
      </c>
      <c r="F495" s="532">
        <v>0</v>
      </c>
      <c r="G495" s="528">
        <f t="shared" si="18"/>
        <v>0</v>
      </c>
      <c r="H495" s="531">
        <v>0</v>
      </c>
      <c r="J495" s="431"/>
      <c r="K495" s="431"/>
    </row>
    <row r="496" spans="1:11" ht="15" hidden="1" thickBot="1">
      <c r="A496" s="595"/>
      <c r="B496" s="466"/>
      <c r="C496" s="135">
        <v>0</v>
      </c>
      <c r="D496" s="136">
        <v>0</v>
      </c>
      <c r="E496" s="136">
        <v>0</v>
      </c>
      <c r="F496" s="532">
        <v>0</v>
      </c>
      <c r="G496" s="528">
        <f t="shared" si="18"/>
        <v>0</v>
      </c>
      <c r="H496" s="531">
        <v>0</v>
      </c>
      <c r="J496" s="431"/>
      <c r="K496" s="431"/>
    </row>
    <row r="497" spans="1:11" ht="15" hidden="1" thickBot="1">
      <c r="A497" s="595"/>
      <c r="B497" s="466"/>
      <c r="C497" s="135">
        <v>0</v>
      </c>
      <c r="D497" s="136">
        <v>0</v>
      </c>
      <c r="E497" s="136">
        <v>0</v>
      </c>
      <c r="F497" s="532">
        <v>0</v>
      </c>
      <c r="G497" s="528">
        <f t="shared" si="18"/>
        <v>0</v>
      </c>
      <c r="H497" s="531">
        <v>0</v>
      </c>
      <c r="J497" s="431"/>
      <c r="K497" s="431"/>
    </row>
    <row r="498" spans="1:11" ht="15" hidden="1" thickBot="1">
      <c r="A498" s="595"/>
      <c r="B498" s="466"/>
      <c r="C498" s="135">
        <v>0</v>
      </c>
      <c r="D498" s="136">
        <v>0</v>
      </c>
      <c r="E498" s="136">
        <v>0</v>
      </c>
      <c r="F498" s="532">
        <v>0</v>
      </c>
      <c r="G498" s="528">
        <f t="shared" si="18"/>
        <v>0</v>
      </c>
      <c r="H498" s="531">
        <v>0</v>
      </c>
      <c r="J498" s="431"/>
      <c r="K498" s="431"/>
    </row>
    <row r="499" spans="1:11" ht="15" hidden="1" thickBot="1">
      <c r="A499" s="595"/>
      <c r="B499" s="466"/>
      <c r="C499" s="135">
        <v>0</v>
      </c>
      <c r="D499" s="136">
        <v>0</v>
      </c>
      <c r="E499" s="136">
        <v>0</v>
      </c>
      <c r="F499" s="532">
        <v>0</v>
      </c>
      <c r="G499" s="528">
        <f t="shared" si="18"/>
        <v>0</v>
      </c>
      <c r="H499" s="531">
        <v>0</v>
      </c>
      <c r="J499" s="431"/>
      <c r="K499" s="431"/>
    </row>
    <row r="500" spans="1:11" ht="15" hidden="1" thickBot="1">
      <c r="A500" s="595"/>
      <c r="B500" s="466"/>
      <c r="C500" s="135">
        <v>0</v>
      </c>
      <c r="D500" s="136">
        <v>0</v>
      </c>
      <c r="E500" s="136">
        <v>0</v>
      </c>
      <c r="F500" s="532">
        <v>0</v>
      </c>
      <c r="G500" s="528">
        <f t="shared" si="18"/>
        <v>0</v>
      </c>
      <c r="H500" s="531">
        <v>0</v>
      </c>
      <c r="J500" s="431"/>
      <c r="K500" s="431"/>
    </row>
    <row r="501" spans="1:11" ht="15" hidden="1" thickBot="1">
      <c r="A501" s="595"/>
      <c r="B501" s="466"/>
      <c r="C501" s="135">
        <v>0</v>
      </c>
      <c r="D501" s="136">
        <v>0</v>
      </c>
      <c r="E501" s="136">
        <v>0</v>
      </c>
      <c r="F501" s="532">
        <v>0</v>
      </c>
      <c r="G501" s="528">
        <f t="shared" si="18"/>
        <v>0</v>
      </c>
      <c r="H501" s="531">
        <v>0</v>
      </c>
      <c r="J501" s="431"/>
      <c r="K501" s="431"/>
    </row>
    <row r="502" spans="1:11" ht="15" hidden="1" thickBot="1">
      <c r="A502" s="595"/>
      <c r="B502" s="466"/>
      <c r="C502" s="135">
        <v>0</v>
      </c>
      <c r="D502" s="136">
        <v>0</v>
      </c>
      <c r="E502" s="136">
        <v>0</v>
      </c>
      <c r="F502" s="532">
        <v>0</v>
      </c>
      <c r="G502" s="528">
        <f t="shared" si="18"/>
        <v>0</v>
      </c>
      <c r="H502" s="531">
        <v>0</v>
      </c>
      <c r="J502" s="431"/>
      <c r="K502" s="431"/>
    </row>
    <row r="503" spans="1:11" ht="15" hidden="1" thickBot="1">
      <c r="A503" s="595"/>
      <c r="B503" s="466"/>
      <c r="C503" s="135">
        <v>0</v>
      </c>
      <c r="D503" s="136">
        <v>0</v>
      </c>
      <c r="E503" s="136">
        <v>0</v>
      </c>
      <c r="F503" s="532">
        <v>0</v>
      </c>
      <c r="G503" s="528">
        <f t="shared" si="18"/>
        <v>0</v>
      </c>
      <c r="H503" s="531">
        <v>0</v>
      </c>
      <c r="J503" s="431"/>
      <c r="K503" s="431"/>
    </row>
    <row r="504" spans="1:11" ht="15" hidden="1" thickBot="1">
      <c r="A504" s="595"/>
      <c r="B504" s="466"/>
      <c r="C504" s="135">
        <v>0</v>
      </c>
      <c r="D504" s="136">
        <v>0</v>
      </c>
      <c r="E504" s="136">
        <v>0</v>
      </c>
      <c r="F504" s="532">
        <v>0</v>
      </c>
      <c r="G504" s="528">
        <f t="shared" si="18"/>
        <v>0</v>
      </c>
      <c r="H504" s="531">
        <v>0</v>
      </c>
      <c r="J504" s="431"/>
      <c r="K504" s="431"/>
    </row>
    <row r="505" spans="1:11" ht="15" hidden="1" thickBot="1">
      <c r="A505" s="595"/>
      <c r="B505" s="466"/>
      <c r="C505" s="135">
        <v>0</v>
      </c>
      <c r="D505" s="136">
        <v>0</v>
      </c>
      <c r="E505" s="136">
        <v>0</v>
      </c>
      <c r="F505" s="532">
        <v>0</v>
      </c>
      <c r="G505" s="528">
        <f t="shared" si="18"/>
        <v>0</v>
      </c>
      <c r="H505" s="531">
        <v>0</v>
      </c>
      <c r="J505" s="431"/>
      <c r="K505" s="431"/>
    </row>
    <row r="506" spans="1:11" ht="15" hidden="1" thickBot="1">
      <c r="A506" s="595"/>
      <c r="B506" s="466"/>
      <c r="C506" s="135">
        <v>0</v>
      </c>
      <c r="D506" s="136">
        <v>0</v>
      </c>
      <c r="E506" s="136">
        <v>0</v>
      </c>
      <c r="F506" s="532">
        <v>0</v>
      </c>
      <c r="G506" s="528">
        <f t="shared" si="18"/>
        <v>0</v>
      </c>
      <c r="H506" s="531">
        <v>0</v>
      </c>
      <c r="J506" s="431"/>
      <c r="K506" s="431"/>
    </row>
    <row r="507" spans="1:11" ht="15" thickBot="1" thickTop="1">
      <c r="A507" s="590"/>
      <c r="B507" s="589" t="s">
        <v>641</v>
      </c>
      <c r="C507" s="444">
        <f aca="true" t="shared" si="19" ref="C507:H507">SUM(C418:C506)</f>
        <v>0</v>
      </c>
      <c r="D507" s="441">
        <f t="shared" si="19"/>
        <v>0</v>
      </c>
      <c r="E507" s="441">
        <f t="shared" si="19"/>
        <v>0</v>
      </c>
      <c r="F507" s="440">
        <f t="shared" si="19"/>
        <v>0</v>
      </c>
      <c r="G507" s="442">
        <f t="shared" si="19"/>
        <v>0</v>
      </c>
      <c r="H507" s="439">
        <f t="shared" si="19"/>
        <v>0</v>
      </c>
      <c r="J507" s="431"/>
      <c r="K507" s="431"/>
    </row>
    <row r="508" spans="1:11" ht="15" thickTop="1">
      <c r="A508" s="597"/>
      <c r="B508" s="596" t="s">
        <v>628</v>
      </c>
      <c r="C508" s="526"/>
      <c r="D508" s="536"/>
      <c r="E508" s="536"/>
      <c r="F508" s="535"/>
      <c r="G508" s="534"/>
      <c r="H508" s="533"/>
      <c r="J508" s="431"/>
      <c r="K508" s="431"/>
    </row>
    <row r="509" spans="1:11" ht="14.25">
      <c r="A509" s="595"/>
      <c r="B509" s="466"/>
      <c r="C509" s="135">
        <v>0</v>
      </c>
      <c r="D509" s="136">
        <v>0</v>
      </c>
      <c r="E509" s="136">
        <v>0</v>
      </c>
      <c r="F509" s="532">
        <v>0</v>
      </c>
      <c r="G509" s="528">
        <f aca="true" t="shared" si="20" ref="G509:G517">+C509+D509+E509+F509</f>
        <v>0</v>
      </c>
      <c r="H509" s="531">
        <v>0</v>
      </c>
      <c r="J509" s="431"/>
      <c r="K509" s="431"/>
    </row>
    <row r="510" spans="1:11" ht="14.25">
      <c r="A510" s="595"/>
      <c r="B510" s="466"/>
      <c r="C510" s="135">
        <v>0</v>
      </c>
      <c r="D510" s="136">
        <v>0</v>
      </c>
      <c r="E510" s="136">
        <v>0</v>
      </c>
      <c r="F510" s="532">
        <v>0</v>
      </c>
      <c r="G510" s="528">
        <f t="shared" si="20"/>
        <v>0</v>
      </c>
      <c r="H510" s="531">
        <v>0</v>
      </c>
      <c r="J510" s="431"/>
      <c r="K510" s="431"/>
    </row>
    <row r="511" spans="1:11" ht="15" thickBot="1">
      <c r="A511" s="595"/>
      <c r="B511" s="466"/>
      <c r="C511" s="135">
        <v>0</v>
      </c>
      <c r="D511" s="136">
        <v>0</v>
      </c>
      <c r="E511" s="136">
        <v>0</v>
      </c>
      <c r="F511" s="532">
        <v>0</v>
      </c>
      <c r="G511" s="528">
        <f t="shared" si="20"/>
        <v>0</v>
      </c>
      <c r="H511" s="531">
        <v>0</v>
      </c>
      <c r="J511" s="431"/>
      <c r="K511" s="431"/>
    </row>
    <row r="512" spans="1:11" ht="15" hidden="1" thickBot="1">
      <c r="A512" s="595"/>
      <c r="B512" s="466"/>
      <c r="C512" s="135">
        <v>0</v>
      </c>
      <c r="D512" s="136">
        <v>0</v>
      </c>
      <c r="E512" s="136">
        <v>0</v>
      </c>
      <c r="F512" s="532">
        <v>0</v>
      </c>
      <c r="G512" s="528">
        <f t="shared" si="20"/>
        <v>0</v>
      </c>
      <c r="H512" s="531">
        <v>0</v>
      </c>
      <c r="J512" s="431"/>
      <c r="K512" s="431"/>
    </row>
    <row r="513" spans="1:11" ht="15" hidden="1" thickBot="1">
      <c r="A513" s="595"/>
      <c r="B513" s="466"/>
      <c r="C513" s="135">
        <v>0</v>
      </c>
      <c r="D513" s="136">
        <v>0</v>
      </c>
      <c r="E513" s="136">
        <v>0</v>
      </c>
      <c r="F513" s="532">
        <v>0</v>
      </c>
      <c r="G513" s="528">
        <f t="shared" si="20"/>
        <v>0</v>
      </c>
      <c r="H513" s="531">
        <v>0</v>
      </c>
      <c r="J513" s="431"/>
      <c r="K513" s="431"/>
    </row>
    <row r="514" spans="1:11" ht="15" hidden="1" thickBot="1">
      <c r="A514" s="595"/>
      <c r="B514" s="466"/>
      <c r="C514" s="135">
        <v>0</v>
      </c>
      <c r="D514" s="136">
        <v>0</v>
      </c>
      <c r="E514" s="136">
        <v>0</v>
      </c>
      <c r="F514" s="532">
        <v>0</v>
      </c>
      <c r="G514" s="528">
        <f t="shared" si="20"/>
        <v>0</v>
      </c>
      <c r="H514" s="531">
        <v>0</v>
      </c>
      <c r="J514" s="431"/>
      <c r="K514" s="431"/>
    </row>
    <row r="515" spans="1:11" ht="15" hidden="1" thickBot="1">
      <c r="A515" s="595"/>
      <c r="B515" s="466"/>
      <c r="C515" s="135">
        <v>0</v>
      </c>
      <c r="D515" s="136">
        <v>0</v>
      </c>
      <c r="E515" s="136">
        <v>0</v>
      </c>
      <c r="F515" s="532">
        <v>0</v>
      </c>
      <c r="G515" s="528">
        <f t="shared" si="20"/>
        <v>0</v>
      </c>
      <c r="H515" s="531">
        <v>0</v>
      </c>
      <c r="J515" s="431"/>
      <c r="K515" s="431"/>
    </row>
    <row r="516" spans="1:11" ht="15" hidden="1" thickBot="1">
      <c r="A516" s="595"/>
      <c r="B516" s="466"/>
      <c r="C516" s="135">
        <v>0</v>
      </c>
      <c r="D516" s="136">
        <v>0</v>
      </c>
      <c r="E516" s="136">
        <v>0</v>
      </c>
      <c r="F516" s="532">
        <v>0</v>
      </c>
      <c r="G516" s="528">
        <f t="shared" si="20"/>
        <v>0</v>
      </c>
      <c r="H516" s="531">
        <v>0</v>
      </c>
      <c r="J516" s="431"/>
      <c r="K516" s="431"/>
    </row>
    <row r="517" spans="1:11" ht="15" hidden="1" thickBot="1">
      <c r="A517" s="595"/>
      <c r="B517" s="466"/>
      <c r="C517" s="135">
        <v>0</v>
      </c>
      <c r="D517" s="136">
        <v>0</v>
      </c>
      <c r="E517" s="136">
        <v>0</v>
      </c>
      <c r="F517" s="532">
        <v>0</v>
      </c>
      <c r="G517" s="528">
        <f t="shared" si="20"/>
        <v>0</v>
      </c>
      <c r="H517" s="531">
        <v>0</v>
      </c>
      <c r="J517" s="431"/>
      <c r="K517" s="431"/>
    </row>
    <row r="518" spans="1:11" ht="15" thickBot="1" thickTop="1">
      <c r="A518" s="590"/>
      <c r="B518" s="589" t="s">
        <v>640</v>
      </c>
      <c r="C518" s="444">
        <f aca="true" t="shared" si="21" ref="C518:H518">SUM(C509:C517)</f>
        <v>0</v>
      </c>
      <c r="D518" s="441">
        <f t="shared" si="21"/>
        <v>0</v>
      </c>
      <c r="E518" s="441">
        <f t="shared" si="21"/>
        <v>0</v>
      </c>
      <c r="F518" s="440">
        <f t="shared" si="21"/>
        <v>0</v>
      </c>
      <c r="G518" s="442">
        <f t="shared" si="21"/>
        <v>0</v>
      </c>
      <c r="H518" s="439">
        <f t="shared" si="21"/>
        <v>0</v>
      </c>
      <c r="J518" s="431"/>
      <c r="K518" s="431"/>
    </row>
    <row r="519" spans="1:11" ht="15" thickTop="1">
      <c r="A519" s="597"/>
      <c r="B519" s="596" t="s">
        <v>469</v>
      </c>
      <c r="C519" s="526"/>
      <c r="D519" s="536"/>
      <c r="E519" s="536"/>
      <c r="F519" s="535"/>
      <c r="G519" s="534"/>
      <c r="H519" s="533"/>
      <c r="I519" s="443" t="s">
        <v>93</v>
      </c>
      <c r="J519" s="431"/>
      <c r="K519" s="431"/>
    </row>
    <row r="520" spans="1:11" ht="14.25">
      <c r="A520" s="595"/>
      <c r="B520" s="466"/>
      <c r="C520" s="135">
        <v>0</v>
      </c>
      <c r="D520" s="136">
        <v>0</v>
      </c>
      <c r="E520" s="136">
        <v>0</v>
      </c>
      <c r="F520" s="532">
        <v>0</v>
      </c>
      <c r="G520" s="528">
        <f aca="true" t="shared" si="22" ref="G520:G551">+C520+D520+E520+F520</f>
        <v>0</v>
      </c>
      <c r="H520" s="531">
        <v>0</v>
      </c>
      <c r="J520" s="431"/>
      <c r="K520" s="431"/>
    </row>
    <row r="521" spans="1:11" ht="14.25">
      <c r="A521" s="595"/>
      <c r="B521" s="466"/>
      <c r="C521" s="135">
        <v>0</v>
      </c>
      <c r="D521" s="136">
        <v>0</v>
      </c>
      <c r="E521" s="136">
        <v>0</v>
      </c>
      <c r="F521" s="532">
        <v>0</v>
      </c>
      <c r="G521" s="528">
        <f t="shared" si="22"/>
        <v>0</v>
      </c>
      <c r="H521" s="531">
        <v>0</v>
      </c>
      <c r="J521" s="431"/>
      <c r="K521" s="431"/>
    </row>
    <row r="522" spans="1:11" ht="14.25">
      <c r="A522" s="595"/>
      <c r="B522" s="466"/>
      <c r="C522" s="135">
        <v>0</v>
      </c>
      <c r="D522" s="136">
        <v>0</v>
      </c>
      <c r="E522" s="136">
        <v>0</v>
      </c>
      <c r="F522" s="532">
        <v>0</v>
      </c>
      <c r="G522" s="528">
        <f t="shared" si="22"/>
        <v>0</v>
      </c>
      <c r="H522" s="531">
        <v>0</v>
      </c>
      <c r="J522" s="431"/>
      <c r="K522" s="431"/>
    </row>
    <row r="523" spans="1:11" ht="14.25">
      <c r="A523" s="595"/>
      <c r="B523" s="466"/>
      <c r="C523" s="135">
        <v>0</v>
      </c>
      <c r="D523" s="136">
        <v>0</v>
      </c>
      <c r="E523" s="136">
        <v>0</v>
      </c>
      <c r="F523" s="532">
        <v>0</v>
      </c>
      <c r="G523" s="528">
        <f t="shared" si="22"/>
        <v>0</v>
      </c>
      <c r="H523" s="531">
        <v>0</v>
      </c>
      <c r="J523" s="431"/>
      <c r="K523" s="431"/>
    </row>
    <row r="524" spans="1:11" ht="14.25">
      <c r="A524" s="595"/>
      <c r="B524" s="466"/>
      <c r="C524" s="135">
        <v>0</v>
      </c>
      <c r="D524" s="136">
        <v>0</v>
      </c>
      <c r="E524" s="136">
        <v>0</v>
      </c>
      <c r="F524" s="532">
        <v>0</v>
      </c>
      <c r="G524" s="528">
        <f t="shared" si="22"/>
        <v>0</v>
      </c>
      <c r="H524" s="531">
        <v>0</v>
      </c>
      <c r="J524" s="431"/>
      <c r="K524" s="431"/>
    </row>
    <row r="525" spans="1:11" ht="14.25">
      <c r="A525" s="595"/>
      <c r="B525" s="466"/>
      <c r="C525" s="135">
        <v>0</v>
      </c>
      <c r="D525" s="136">
        <v>0</v>
      </c>
      <c r="E525" s="136">
        <v>0</v>
      </c>
      <c r="F525" s="532">
        <v>0</v>
      </c>
      <c r="G525" s="528">
        <f t="shared" si="22"/>
        <v>0</v>
      </c>
      <c r="H525" s="531">
        <v>0</v>
      </c>
      <c r="J525" s="431"/>
      <c r="K525" s="431"/>
    </row>
    <row r="526" spans="1:11" ht="14.25">
      <c r="A526" s="595"/>
      <c r="B526" s="466"/>
      <c r="C526" s="135">
        <v>0</v>
      </c>
      <c r="D526" s="136">
        <v>0</v>
      </c>
      <c r="E526" s="136">
        <v>0</v>
      </c>
      <c r="F526" s="532">
        <v>0</v>
      </c>
      <c r="G526" s="528">
        <f t="shared" si="22"/>
        <v>0</v>
      </c>
      <c r="H526" s="531">
        <v>0</v>
      </c>
      <c r="J526" s="431"/>
      <c r="K526" s="431"/>
    </row>
    <row r="527" spans="1:11" ht="14.25">
      <c r="A527" s="595"/>
      <c r="B527" s="466"/>
      <c r="C527" s="135">
        <v>0</v>
      </c>
      <c r="D527" s="136">
        <v>0</v>
      </c>
      <c r="E527" s="136">
        <v>0</v>
      </c>
      <c r="F527" s="532">
        <v>0</v>
      </c>
      <c r="G527" s="528">
        <f t="shared" si="22"/>
        <v>0</v>
      </c>
      <c r="H527" s="531">
        <v>0</v>
      </c>
      <c r="J527" s="431"/>
      <c r="K527" s="431"/>
    </row>
    <row r="528" spans="1:11" ht="14.25">
      <c r="A528" s="595"/>
      <c r="B528" s="466"/>
      <c r="C528" s="135">
        <v>0</v>
      </c>
      <c r="D528" s="136">
        <v>0</v>
      </c>
      <c r="E528" s="136">
        <v>0</v>
      </c>
      <c r="F528" s="532">
        <v>0</v>
      </c>
      <c r="G528" s="528">
        <f t="shared" si="22"/>
        <v>0</v>
      </c>
      <c r="H528" s="531">
        <v>0</v>
      </c>
      <c r="J528" s="431"/>
      <c r="K528" s="431"/>
    </row>
    <row r="529" spans="1:11" ht="14.25">
      <c r="A529" s="595"/>
      <c r="B529" s="466"/>
      <c r="C529" s="135">
        <v>0</v>
      </c>
      <c r="D529" s="136">
        <v>0</v>
      </c>
      <c r="E529" s="136">
        <v>0</v>
      </c>
      <c r="F529" s="532">
        <v>0</v>
      </c>
      <c r="G529" s="528">
        <f t="shared" si="22"/>
        <v>0</v>
      </c>
      <c r="H529" s="531">
        <v>0</v>
      </c>
      <c r="J529" s="431"/>
      <c r="K529" s="431"/>
    </row>
    <row r="530" spans="1:11" ht="14.25">
      <c r="A530" s="595"/>
      <c r="B530" s="466"/>
      <c r="C530" s="135">
        <v>0</v>
      </c>
      <c r="D530" s="136">
        <v>0</v>
      </c>
      <c r="E530" s="136">
        <v>0</v>
      </c>
      <c r="F530" s="532">
        <v>0</v>
      </c>
      <c r="G530" s="528">
        <f t="shared" si="22"/>
        <v>0</v>
      </c>
      <c r="H530" s="531">
        <v>0</v>
      </c>
      <c r="J530" s="431"/>
      <c r="K530" s="431"/>
    </row>
    <row r="531" spans="1:11" ht="14.25">
      <c r="A531" s="595"/>
      <c r="B531" s="466"/>
      <c r="C531" s="135">
        <v>0</v>
      </c>
      <c r="D531" s="136">
        <v>0</v>
      </c>
      <c r="E531" s="136">
        <v>0</v>
      </c>
      <c r="F531" s="532">
        <v>0</v>
      </c>
      <c r="G531" s="528">
        <f t="shared" si="22"/>
        <v>0</v>
      </c>
      <c r="H531" s="531">
        <v>0</v>
      </c>
      <c r="J531" s="431"/>
      <c r="K531" s="431"/>
    </row>
    <row r="532" spans="1:11" ht="14.25">
      <c r="A532" s="595"/>
      <c r="B532" s="466"/>
      <c r="C532" s="135">
        <v>0</v>
      </c>
      <c r="D532" s="136">
        <v>0</v>
      </c>
      <c r="E532" s="136">
        <v>0</v>
      </c>
      <c r="F532" s="532">
        <v>0</v>
      </c>
      <c r="G532" s="528">
        <f t="shared" si="22"/>
        <v>0</v>
      </c>
      <c r="H532" s="531">
        <v>0</v>
      </c>
      <c r="J532" s="431"/>
      <c r="K532" s="431"/>
    </row>
    <row r="533" spans="1:11" ht="14.25">
      <c r="A533" s="595"/>
      <c r="B533" s="466"/>
      <c r="C533" s="135">
        <v>0</v>
      </c>
      <c r="D533" s="136">
        <v>0</v>
      </c>
      <c r="E533" s="136">
        <v>0</v>
      </c>
      <c r="F533" s="532">
        <v>0</v>
      </c>
      <c r="G533" s="528">
        <f t="shared" si="22"/>
        <v>0</v>
      </c>
      <c r="H533" s="531">
        <v>0</v>
      </c>
      <c r="J533" s="431"/>
      <c r="K533" s="431"/>
    </row>
    <row r="534" spans="1:11" ht="15" thickBot="1">
      <c r="A534" s="595"/>
      <c r="B534" s="466"/>
      <c r="C534" s="135">
        <v>0</v>
      </c>
      <c r="D534" s="136">
        <v>0</v>
      </c>
      <c r="E534" s="136">
        <v>0</v>
      </c>
      <c r="F534" s="532">
        <v>0</v>
      </c>
      <c r="G534" s="528">
        <f t="shared" si="22"/>
        <v>0</v>
      </c>
      <c r="H534" s="531">
        <v>0</v>
      </c>
      <c r="J534" s="431"/>
      <c r="K534" s="431"/>
    </row>
    <row r="535" spans="1:11" ht="15" hidden="1" thickBot="1">
      <c r="A535" s="595"/>
      <c r="B535" s="466"/>
      <c r="C535" s="135">
        <v>0</v>
      </c>
      <c r="D535" s="136">
        <v>0</v>
      </c>
      <c r="E535" s="136">
        <v>0</v>
      </c>
      <c r="F535" s="532">
        <v>0</v>
      </c>
      <c r="G535" s="528">
        <f t="shared" si="22"/>
        <v>0</v>
      </c>
      <c r="H535" s="531">
        <v>0</v>
      </c>
      <c r="J535" s="431"/>
      <c r="K535" s="431"/>
    </row>
    <row r="536" spans="1:11" ht="15" hidden="1" thickBot="1">
      <c r="A536" s="595"/>
      <c r="B536" s="466"/>
      <c r="C536" s="135">
        <v>0</v>
      </c>
      <c r="D536" s="136">
        <v>0</v>
      </c>
      <c r="E536" s="136">
        <v>0</v>
      </c>
      <c r="F536" s="532">
        <v>0</v>
      </c>
      <c r="G536" s="528">
        <f t="shared" si="22"/>
        <v>0</v>
      </c>
      <c r="H536" s="531">
        <v>0</v>
      </c>
      <c r="J536" s="431"/>
      <c r="K536" s="431"/>
    </row>
    <row r="537" spans="1:11" ht="15" hidden="1" thickBot="1">
      <c r="A537" s="595"/>
      <c r="B537" s="466"/>
      <c r="C537" s="135">
        <v>0</v>
      </c>
      <c r="D537" s="136">
        <v>0</v>
      </c>
      <c r="E537" s="136">
        <v>0</v>
      </c>
      <c r="F537" s="532">
        <v>0</v>
      </c>
      <c r="G537" s="528">
        <f t="shared" si="22"/>
        <v>0</v>
      </c>
      <c r="H537" s="531">
        <v>0</v>
      </c>
      <c r="J537" s="431"/>
      <c r="K537" s="431"/>
    </row>
    <row r="538" spans="1:11" ht="15" hidden="1" thickBot="1">
      <c r="A538" s="595"/>
      <c r="B538" s="466"/>
      <c r="C538" s="135">
        <v>0</v>
      </c>
      <c r="D538" s="136">
        <v>0</v>
      </c>
      <c r="E538" s="136">
        <v>0</v>
      </c>
      <c r="F538" s="532">
        <v>0</v>
      </c>
      <c r="G538" s="528">
        <f t="shared" si="22"/>
        <v>0</v>
      </c>
      <c r="H538" s="531">
        <v>0</v>
      </c>
      <c r="J538" s="431"/>
      <c r="K538" s="431"/>
    </row>
    <row r="539" spans="1:11" ht="15" hidden="1" thickBot="1">
      <c r="A539" s="595"/>
      <c r="B539" s="466"/>
      <c r="C539" s="135">
        <v>0</v>
      </c>
      <c r="D539" s="136">
        <v>0</v>
      </c>
      <c r="E539" s="136">
        <v>0</v>
      </c>
      <c r="F539" s="532">
        <v>0</v>
      </c>
      <c r="G539" s="528">
        <f t="shared" si="22"/>
        <v>0</v>
      </c>
      <c r="H539" s="531">
        <v>0</v>
      </c>
      <c r="J539" s="431"/>
      <c r="K539" s="431"/>
    </row>
    <row r="540" spans="1:11" ht="15" hidden="1" thickBot="1">
      <c r="A540" s="595"/>
      <c r="B540" s="466"/>
      <c r="C540" s="135">
        <v>0</v>
      </c>
      <c r="D540" s="136">
        <v>0</v>
      </c>
      <c r="E540" s="136">
        <v>0</v>
      </c>
      <c r="F540" s="532">
        <v>0</v>
      </c>
      <c r="G540" s="528">
        <f t="shared" si="22"/>
        <v>0</v>
      </c>
      <c r="H540" s="531">
        <v>0</v>
      </c>
      <c r="J540" s="431"/>
      <c r="K540" s="431"/>
    </row>
    <row r="541" spans="1:11" ht="15" hidden="1" thickBot="1">
      <c r="A541" s="595"/>
      <c r="B541" s="466"/>
      <c r="C541" s="135">
        <v>0</v>
      </c>
      <c r="D541" s="136">
        <v>0</v>
      </c>
      <c r="E541" s="136">
        <v>0</v>
      </c>
      <c r="F541" s="532">
        <v>0</v>
      </c>
      <c r="G541" s="528">
        <f t="shared" si="22"/>
        <v>0</v>
      </c>
      <c r="H541" s="531">
        <v>0</v>
      </c>
      <c r="J541" s="431"/>
      <c r="K541" s="431"/>
    </row>
    <row r="542" spans="1:11" ht="15" hidden="1" thickBot="1">
      <c r="A542" s="595"/>
      <c r="B542" s="466"/>
      <c r="C542" s="135">
        <v>0</v>
      </c>
      <c r="D542" s="136">
        <v>0</v>
      </c>
      <c r="E542" s="136">
        <v>0</v>
      </c>
      <c r="F542" s="532">
        <v>0</v>
      </c>
      <c r="G542" s="528">
        <f t="shared" si="22"/>
        <v>0</v>
      </c>
      <c r="H542" s="531">
        <v>0</v>
      </c>
      <c r="J542" s="431"/>
      <c r="K542" s="431"/>
    </row>
    <row r="543" spans="1:11" ht="15" hidden="1" thickBot="1">
      <c r="A543" s="595"/>
      <c r="B543" s="466"/>
      <c r="C543" s="135">
        <v>0</v>
      </c>
      <c r="D543" s="136">
        <v>0</v>
      </c>
      <c r="E543" s="136">
        <v>0</v>
      </c>
      <c r="F543" s="532">
        <v>0</v>
      </c>
      <c r="G543" s="528">
        <f t="shared" si="22"/>
        <v>0</v>
      </c>
      <c r="H543" s="531">
        <v>0</v>
      </c>
      <c r="J543" s="431"/>
      <c r="K543" s="431"/>
    </row>
    <row r="544" spans="1:11" ht="15" hidden="1" thickBot="1">
      <c r="A544" s="595"/>
      <c r="B544" s="466"/>
      <c r="C544" s="135">
        <v>0</v>
      </c>
      <c r="D544" s="136">
        <v>0</v>
      </c>
      <c r="E544" s="136">
        <v>0</v>
      </c>
      <c r="F544" s="532">
        <v>0</v>
      </c>
      <c r="G544" s="528">
        <f t="shared" si="22"/>
        <v>0</v>
      </c>
      <c r="H544" s="531">
        <v>0</v>
      </c>
      <c r="J544" s="431"/>
      <c r="K544" s="431"/>
    </row>
    <row r="545" spans="1:11" ht="15" hidden="1" thickBot="1">
      <c r="A545" s="595"/>
      <c r="B545" s="466"/>
      <c r="C545" s="135">
        <v>0</v>
      </c>
      <c r="D545" s="136">
        <v>0</v>
      </c>
      <c r="E545" s="136">
        <v>0</v>
      </c>
      <c r="F545" s="532">
        <v>0</v>
      </c>
      <c r="G545" s="528">
        <f t="shared" si="22"/>
        <v>0</v>
      </c>
      <c r="H545" s="531">
        <v>0</v>
      </c>
      <c r="J545" s="431"/>
      <c r="K545" s="431"/>
    </row>
    <row r="546" spans="1:11" ht="15" hidden="1" thickBot="1">
      <c r="A546" s="595"/>
      <c r="B546" s="466"/>
      <c r="C546" s="135">
        <v>0</v>
      </c>
      <c r="D546" s="136">
        <v>0</v>
      </c>
      <c r="E546" s="136">
        <v>0</v>
      </c>
      <c r="F546" s="532">
        <v>0</v>
      </c>
      <c r="G546" s="528">
        <f t="shared" si="22"/>
        <v>0</v>
      </c>
      <c r="H546" s="531">
        <v>0</v>
      </c>
      <c r="J546" s="431"/>
      <c r="K546" s="431"/>
    </row>
    <row r="547" spans="1:11" ht="15" hidden="1" thickBot="1">
      <c r="A547" s="595"/>
      <c r="B547" s="466"/>
      <c r="C547" s="135">
        <v>0</v>
      </c>
      <c r="D547" s="136">
        <v>0</v>
      </c>
      <c r="E547" s="136">
        <v>0</v>
      </c>
      <c r="F547" s="532">
        <v>0</v>
      </c>
      <c r="G547" s="528">
        <f t="shared" si="22"/>
        <v>0</v>
      </c>
      <c r="H547" s="531">
        <v>0</v>
      </c>
      <c r="J547" s="431"/>
      <c r="K547" s="431"/>
    </row>
    <row r="548" spans="1:11" ht="15" hidden="1" thickBot="1">
      <c r="A548" s="595"/>
      <c r="B548" s="466"/>
      <c r="C548" s="135">
        <v>0</v>
      </c>
      <c r="D548" s="136">
        <v>0</v>
      </c>
      <c r="E548" s="136">
        <v>0</v>
      </c>
      <c r="F548" s="532">
        <v>0</v>
      </c>
      <c r="G548" s="528">
        <f t="shared" si="22"/>
        <v>0</v>
      </c>
      <c r="H548" s="531">
        <v>0</v>
      </c>
      <c r="J548" s="431"/>
      <c r="K548" s="431"/>
    </row>
    <row r="549" spans="1:11" ht="15" hidden="1" thickBot="1">
      <c r="A549" s="595"/>
      <c r="B549" s="466"/>
      <c r="C549" s="135">
        <v>0</v>
      </c>
      <c r="D549" s="136">
        <v>0</v>
      </c>
      <c r="E549" s="136">
        <v>0</v>
      </c>
      <c r="F549" s="532">
        <v>0</v>
      </c>
      <c r="G549" s="528">
        <f t="shared" si="22"/>
        <v>0</v>
      </c>
      <c r="H549" s="531">
        <v>0</v>
      </c>
      <c r="J549" s="431"/>
      <c r="K549" s="431"/>
    </row>
    <row r="550" spans="1:11" ht="15" hidden="1" thickBot="1">
      <c r="A550" s="594"/>
      <c r="B550" s="593"/>
      <c r="C550" s="135">
        <v>0</v>
      </c>
      <c r="D550" s="530">
        <v>0</v>
      </c>
      <c r="E550" s="135">
        <v>0</v>
      </c>
      <c r="F550" s="529">
        <v>0</v>
      </c>
      <c r="G550" s="528">
        <f t="shared" si="22"/>
        <v>0</v>
      </c>
      <c r="H550" s="527">
        <v>0</v>
      </c>
      <c r="J550" s="431"/>
      <c r="K550" s="431"/>
    </row>
    <row r="551" spans="1:11" ht="15" hidden="1" thickBot="1">
      <c r="A551" s="594"/>
      <c r="B551" s="593"/>
      <c r="C551" s="135">
        <v>0</v>
      </c>
      <c r="D551" s="530">
        <v>0</v>
      </c>
      <c r="E551" s="135">
        <v>0</v>
      </c>
      <c r="F551" s="529">
        <v>0</v>
      </c>
      <c r="G551" s="528">
        <f t="shared" si="22"/>
        <v>0</v>
      </c>
      <c r="H551" s="527">
        <v>0</v>
      </c>
      <c r="J551" s="431"/>
      <c r="K551" s="431"/>
    </row>
    <row r="552" spans="1:11" ht="15" hidden="1" thickBot="1">
      <c r="A552" s="594"/>
      <c r="B552" s="593"/>
      <c r="C552" s="135">
        <v>0</v>
      </c>
      <c r="D552" s="530">
        <v>0</v>
      </c>
      <c r="E552" s="135">
        <v>0</v>
      </c>
      <c r="F552" s="529">
        <v>0</v>
      </c>
      <c r="G552" s="528">
        <f aca="true" t="shared" si="23" ref="G552:G583">+C552+D552+E552+F552</f>
        <v>0</v>
      </c>
      <c r="H552" s="527">
        <v>0</v>
      </c>
      <c r="J552" s="431"/>
      <c r="K552" s="431"/>
    </row>
    <row r="553" spans="1:11" ht="15" hidden="1" thickBot="1">
      <c r="A553" s="594"/>
      <c r="B553" s="593"/>
      <c r="C553" s="135">
        <v>0</v>
      </c>
      <c r="D553" s="530">
        <v>0</v>
      </c>
      <c r="E553" s="135">
        <v>0</v>
      </c>
      <c r="F553" s="529">
        <v>0</v>
      </c>
      <c r="G553" s="528">
        <f t="shared" si="23"/>
        <v>0</v>
      </c>
      <c r="H553" s="527">
        <v>0</v>
      </c>
      <c r="J553" s="431"/>
      <c r="K553" s="431"/>
    </row>
    <row r="554" spans="1:11" ht="15" hidden="1" thickBot="1">
      <c r="A554" s="594"/>
      <c r="B554" s="593"/>
      <c r="C554" s="135">
        <v>0</v>
      </c>
      <c r="D554" s="530">
        <v>0</v>
      </c>
      <c r="E554" s="135">
        <v>0</v>
      </c>
      <c r="F554" s="529">
        <v>0</v>
      </c>
      <c r="G554" s="528">
        <f t="shared" si="23"/>
        <v>0</v>
      </c>
      <c r="H554" s="527">
        <v>0</v>
      </c>
      <c r="J554" s="431"/>
      <c r="K554" s="431"/>
    </row>
    <row r="555" spans="1:11" ht="15" hidden="1" thickBot="1">
      <c r="A555" s="594"/>
      <c r="B555" s="593"/>
      <c r="C555" s="135">
        <v>0</v>
      </c>
      <c r="D555" s="530">
        <v>0</v>
      </c>
      <c r="E555" s="135">
        <v>0</v>
      </c>
      <c r="F555" s="529">
        <v>0</v>
      </c>
      <c r="G555" s="528">
        <f t="shared" si="23"/>
        <v>0</v>
      </c>
      <c r="H555" s="527">
        <v>0</v>
      </c>
      <c r="J555" s="431"/>
      <c r="K555" s="431"/>
    </row>
    <row r="556" spans="1:11" ht="15" hidden="1" thickBot="1">
      <c r="A556" s="594"/>
      <c r="B556" s="593"/>
      <c r="C556" s="135">
        <v>0</v>
      </c>
      <c r="D556" s="530">
        <v>0</v>
      </c>
      <c r="E556" s="135">
        <v>0</v>
      </c>
      <c r="F556" s="529">
        <v>0</v>
      </c>
      <c r="G556" s="528">
        <f t="shared" si="23"/>
        <v>0</v>
      </c>
      <c r="H556" s="527">
        <v>0</v>
      </c>
      <c r="J556" s="431"/>
      <c r="K556" s="431"/>
    </row>
    <row r="557" spans="1:11" ht="15" hidden="1" thickBot="1">
      <c r="A557" s="594"/>
      <c r="B557" s="593"/>
      <c r="C557" s="135">
        <v>0</v>
      </c>
      <c r="D557" s="530">
        <v>0</v>
      </c>
      <c r="E557" s="135">
        <v>0</v>
      </c>
      <c r="F557" s="529">
        <v>0</v>
      </c>
      <c r="G557" s="528">
        <f t="shared" si="23"/>
        <v>0</v>
      </c>
      <c r="H557" s="527">
        <v>0</v>
      </c>
      <c r="J557" s="431"/>
      <c r="K557" s="431"/>
    </row>
    <row r="558" spans="1:11" ht="15" hidden="1" thickBot="1">
      <c r="A558" s="594"/>
      <c r="B558" s="593"/>
      <c r="C558" s="135">
        <v>0</v>
      </c>
      <c r="D558" s="530">
        <v>0</v>
      </c>
      <c r="E558" s="135">
        <v>0</v>
      </c>
      <c r="F558" s="529">
        <v>0</v>
      </c>
      <c r="G558" s="528">
        <f t="shared" si="23"/>
        <v>0</v>
      </c>
      <c r="H558" s="527">
        <v>0</v>
      </c>
      <c r="J558" s="431"/>
      <c r="K558" s="431"/>
    </row>
    <row r="559" spans="1:11" ht="15" hidden="1" thickBot="1">
      <c r="A559" s="594"/>
      <c r="B559" s="593"/>
      <c r="C559" s="135">
        <v>0</v>
      </c>
      <c r="D559" s="530">
        <v>0</v>
      </c>
      <c r="E559" s="135">
        <v>0</v>
      </c>
      <c r="F559" s="529">
        <v>0</v>
      </c>
      <c r="G559" s="528">
        <f t="shared" si="23"/>
        <v>0</v>
      </c>
      <c r="H559" s="527">
        <v>0</v>
      </c>
      <c r="J559" s="431"/>
      <c r="K559" s="431"/>
    </row>
    <row r="560" spans="1:11" ht="15" hidden="1" thickBot="1">
      <c r="A560" s="594"/>
      <c r="B560" s="593"/>
      <c r="C560" s="135">
        <v>0</v>
      </c>
      <c r="D560" s="530">
        <v>0</v>
      </c>
      <c r="E560" s="135">
        <v>0</v>
      </c>
      <c r="F560" s="529">
        <v>0</v>
      </c>
      <c r="G560" s="528">
        <f t="shared" si="23"/>
        <v>0</v>
      </c>
      <c r="H560" s="527">
        <v>0</v>
      </c>
      <c r="J560" s="431"/>
      <c r="K560" s="431"/>
    </row>
    <row r="561" spans="1:11" ht="15" hidden="1" thickBot="1">
      <c r="A561" s="594"/>
      <c r="B561" s="593"/>
      <c r="C561" s="135">
        <v>0</v>
      </c>
      <c r="D561" s="530">
        <v>0</v>
      </c>
      <c r="E561" s="135">
        <v>0</v>
      </c>
      <c r="F561" s="529">
        <v>0</v>
      </c>
      <c r="G561" s="528">
        <f t="shared" si="23"/>
        <v>0</v>
      </c>
      <c r="H561" s="527">
        <v>0</v>
      </c>
      <c r="J561" s="431"/>
      <c r="K561" s="431"/>
    </row>
    <row r="562" spans="1:11" ht="15" hidden="1" thickBot="1">
      <c r="A562" s="594"/>
      <c r="B562" s="593"/>
      <c r="C562" s="135">
        <v>0</v>
      </c>
      <c r="D562" s="530">
        <v>0</v>
      </c>
      <c r="E562" s="135">
        <v>0</v>
      </c>
      <c r="F562" s="529">
        <v>0</v>
      </c>
      <c r="G562" s="528">
        <f t="shared" si="23"/>
        <v>0</v>
      </c>
      <c r="H562" s="527">
        <v>0</v>
      </c>
      <c r="J562" s="431"/>
      <c r="K562" s="431"/>
    </row>
    <row r="563" spans="1:11" ht="15" hidden="1" thickBot="1">
      <c r="A563" s="594"/>
      <c r="B563" s="593"/>
      <c r="C563" s="135">
        <v>0</v>
      </c>
      <c r="D563" s="530">
        <v>0</v>
      </c>
      <c r="E563" s="135">
        <v>0</v>
      </c>
      <c r="F563" s="529">
        <v>0</v>
      </c>
      <c r="G563" s="528">
        <f t="shared" si="23"/>
        <v>0</v>
      </c>
      <c r="H563" s="527">
        <v>0</v>
      </c>
      <c r="J563" s="431"/>
      <c r="K563" s="431"/>
    </row>
    <row r="564" spans="1:11" ht="15" hidden="1" thickBot="1">
      <c r="A564" s="594"/>
      <c r="B564" s="593"/>
      <c r="C564" s="135">
        <v>0</v>
      </c>
      <c r="D564" s="530">
        <v>0</v>
      </c>
      <c r="E564" s="135">
        <v>0</v>
      </c>
      <c r="F564" s="529">
        <v>0</v>
      </c>
      <c r="G564" s="528">
        <f t="shared" si="23"/>
        <v>0</v>
      </c>
      <c r="H564" s="527">
        <v>0</v>
      </c>
      <c r="J564" s="431"/>
      <c r="K564" s="431"/>
    </row>
    <row r="565" spans="1:11" ht="15" hidden="1" thickBot="1">
      <c r="A565" s="594"/>
      <c r="B565" s="593"/>
      <c r="C565" s="135">
        <v>0</v>
      </c>
      <c r="D565" s="530">
        <v>0</v>
      </c>
      <c r="E565" s="135">
        <v>0</v>
      </c>
      <c r="F565" s="529">
        <v>0</v>
      </c>
      <c r="G565" s="528">
        <f t="shared" si="23"/>
        <v>0</v>
      </c>
      <c r="H565" s="527">
        <v>0</v>
      </c>
      <c r="J565" s="431"/>
      <c r="K565" s="431"/>
    </row>
    <row r="566" spans="1:11" ht="15" hidden="1" thickBot="1">
      <c r="A566" s="594"/>
      <c r="B566" s="593"/>
      <c r="C566" s="135">
        <v>0</v>
      </c>
      <c r="D566" s="530">
        <v>0</v>
      </c>
      <c r="E566" s="135">
        <v>0</v>
      </c>
      <c r="F566" s="529">
        <v>0</v>
      </c>
      <c r="G566" s="528">
        <f t="shared" si="23"/>
        <v>0</v>
      </c>
      <c r="H566" s="527">
        <v>0</v>
      </c>
      <c r="J566" s="431"/>
      <c r="K566" s="431"/>
    </row>
    <row r="567" spans="1:11" ht="15" hidden="1" thickBot="1">
      <c r="A567" s="594"/>
      <c r="B567" s="593"/>
      <c r="C567" s="135">
        <v>0</v>
      </c>
      <c r="D567" s="530">
        <v>0</v>
      </c>
      <c r="E567" s="135">
        <v>0</v>
      </c>
      <c r="F567" s="529">
        <v>0</v>
      </c>
      <c r="G567" s="528">
        <f t="shared" si="23"/>
        <v>0</v>
      </c>
      <c r="H567" s="527">
        <v>0</v>
      </c>
      <c r="J567" s="431"/>
      <c r="K567" s="431"/>
    </row>
    <row r="568" spans="1:11" ht="15" hidden="1" thickBot="1">
      <c r="A568" s="594"/>
      <c r="B568" s="593"/>
      <c r="C568" s="135">
        <v>0</v>
      </c>
      <c r="D568" s="530">
        <v>0</v>
      </c>
      <c r="E568" s="135">
        <v>0</v>
      </c>
      <c r="F568" s="529">
        <v>0</v>
      </c>
      <c r="G568" s="528">
        <f t="shared" si="23"/>
        <v>0</v>
      </c>
      <c r="H568" s="527">
        <v>0</v>
      </c>
      <c r="J568" s="431"/>
      <c r="K568" s="431"/>
    </row>
    <row r="569" spans="1:11" ht="15" hidden="1" thickBot="1">
      <c r="A569" s="594"/>
      <c r="B569" s="593"/>
      <c r="C569" s="135">
        <v>0</v>
      </c>
      <c r="D569" s="530">
        <v>0</v>
      </c>
      <c r="E569" s="135">
        <v>0</v>
      </c>
      <c r="F569" s="529">
        <v>0</v>
      </c>
      <c r="G569" s="528">
        <f t="shared" si="23"/>
        <v>0</v>
      </c>
      <c r="H569" s="527">
        <v>0</v>
      </c>
      <c r="J569" s="431"/>
      <c r="K569" s="431"/>
    </row>
    <row r="570" spans="1:11" ht="15" hidden="1" thickBot="1">
      <c r="A570" s="594"/>
      <c r="B570" s="593"/>
      <c r="C570" s="135">
        <v>0</v>
      </c>
      <c r="D570" s="530">
        <v>0</v>
      </c>
      <c r="E570" s="135">
        <v>0</v>
      </c>
      <c r="F570" s="529">
        <v>0</v>
      </c>
      <c r="G570" s="528">
        <f t="shared" si="23"/>
        <v>0</v>
      </c>
      <c r="H570" s="527">
        <v>0</v>
      </c>
      <c r="J570" s="431"/>
      <c r="K570" s="431"/>
    </row>
    <row r="571" spans="1:11" ht="15" hidden="1" thickBot="1">
      <c r="A571" s="594"/>
      <c r="B571" s="593"/>
      <c r="C571" s="135">
        <v>0</v>
      </c>
      <c r="D571" s="530">
        <v>0</v>
      </c>
      <c r="E571" s="135">
        <v>0</v>
      </c>
      <c r="F571" s="529">
        <v>0</v>
      </c>
      <c r="G571" s="528">
        <f t="shared" si="23"/>
        <v>0</v>
      </c>
      <c r="H571" s="527">
        <v>0</v>
      </c>
      <c r="J571" s="431"/>
      <c r="K571" s="431"/>
    </row>
    <row r="572" spans="1:11" ht="15" hidden="1" thickBot="1">
      <c r="A572" s="594"/>
      <c r="B572" s="593"/>
      <c r="C572" s="135">
        <v>0</v>
      </c>
      <c r="D572" s="530">
        <v>0</v>
      </c>
      <c r="E572" s="135">
        <v>0</v>
      </c>
      <c r="F572" s="529">
        <v>0</v>
      </c>
      <c r="G572" s="528">
        <f t="shared" si="23"/>
        <v>0</v>
      </c>
      <c r="H572" s="527">
        <v>0</v>
      </c>
      <c r="J572" s="431"/>
      <c r="K572" s="431"/>
    </row>
    <row r="573" spans="1:11" ht="15" hidden="1" thickBot="1">
      <c r="A573" s="594"/>
      <c r="B573" s="593"/>
      <c r="C573" s="135">
        <v>0</v>
      </c>
      <c r="D573" s="530">
        <v>0</v>
      </c>
      <c r="E573" s="135">
        <v>0</v>
      </c>
      <c r="F573" s="529">
        <v>0</v>
      </c>
      <c r="G573" s="528">
        <f t="shared" si="23"/>
        <v>0</v>
      </c>
      <c r="H573" s="527">
        <v>0</v>
      </c>
      <c r="J573" s="431"/>
      <c r="K573" s="431"/>
    </row>
    <row r="574" spans="1:11" ht="15" hidden="1" thickBot="1">
      <c r="A574" s="594"/>
      <c r="B574" s="593"/>
      <c r="C574" s="135">
        <v>0</v>
      </c>
      <c r="D574" s="530">
        <v>0</v>
      </c>
      <c r="E574" s="135">
        <v>0</v>
      </c>
      <c r="F574" s="529">
        <v>0</v>
      </c>
      <c r="G574" s="528">
        <f t="shared" si="23"/>
        <v>0</v>
      </c>
      <c r="H574" s="527">
        <v>0</v>
      </c>
      <c r="J574" s="431"/>
      <c r="K574" s="431"/>
    </row>
    <row r="575" spans="1:11" ht="15" hidden="1" thickBot="1">
      <c r="A575" s="594"/>
      <c r="B575" s="593"/>
      <c r="C575" s="135">
        <v>0</v>
      </c>
      <c r="D575" s="530">
        <v>0</v>
      </c>
      <c r="E575" s="135">
        <v>0</v>
      </c>
      <c r="F575" s="529">
        <v>0</v>
      </c>
      <c r="G575" s="528">
        <f t="shared" si="23"/>
        <v>0</v>
      </c>
      <c r="H575" s="527">
        <v>0</v>
      </c>
      <c r="J575" s="431"/>
      <c r="K575" s="431"/>
    </row>
    <row r="576" spans="1:11" ht="15" hidden="1" thickBot="1">
      <c r="A576" s="594"/>
      <c r="B576" s="593"/>
      <c r="C576" s="135">
        <v>0</v>
      </c>
      <c r="D576" s="530">
        <v>0</v>
      </c>
      <c r="E576" s="135">
        <v>0</v>
      </c>
      <c r="F576" s="529">
        <v>0</v>
      </c>
      <c r="G576" s="528">
        <f t="shared" si="23"/>
        <v>0</v>
      </c>
      <c r="H576" s="527">
        <v>0</v>
      </c>
      <c r="J576" s="431"/>
      <c r="K576" s="431"/>
    </row>
    <row r="577" spans="1:11" ht="15" hidden="1" thickBot="1">
      <c r="A577" s="594"/>
      <c r="B577" s="593"/>
      <c r="C577" s="135">
        <v>0</v>
      </c>
      <c r="D577" s="530">
        <v>0</v>
      </c>
      <c r="E577" s="135">
        <v>0</v>
      </c>
      <c r="F577" s="529">
        <v>0</v>
      </c>
      <c r="G577" s="528">
        <f t="shared" si="23"/>
        <v>0</v>
      </c>
      <c r="H577" s="527">
        <v>0</v>
      </c>
      <c r="J577" s="431"/>
      <c r="K577" s="431"/>
    </row>
    <row r="578" spans="1:11" ht="15" hidden="1" thickBot="1">
      <c r="A578" s="594"/>
      <c r="B578" s="593"/>
      <c r="C578" s="135">
        <v>0</v>
      </c>
      <c r="D578" s="530">
        <v>0</v>
      </c>
      <c r="E578" s="135">
        <v>0</v>
      </c>
      <c r="F578" s="529">
        <v>0</v>
      </c>
      <c r="G578" s="528">
        <f t="shared" si="23"/>
        <v>0</v>
      </c>
      <c r="H578" s="527">
        <v>0</v>
      </c>
      <c r="J578" s="431"/>
      <c r="K578" s="431"/>
    </row>
    <row r="579" spans="1:11" ht="15" hidden="1" thickBot="1">
      <c r="A579" s="594"/>
      <c r="B579" s="593"/>
      <c r="C579" s="135">
        <v>0</v>
      </c>
      <c r="D579" s="530">
        <v>0</v>
      </c>
      <c r="E579" s="135">
        <v>0</v>
      </c>
      <c r="F579" s="529">
        <v>0</v>
      </c>
      <c r="G579" s="528">
        <f t="shared" si="23"/>
        <v>0</v>
      </c>
      <c r="H579" s="527">
        <v>0</v>
      </c>
      <c r="J579" s="431"/>
      <c r="K579" s="431"/>
    </row>
    <row r="580" spans="1:11" ht="15" hidden="1" thickBot="1">
      <c r="A580" s="594"/>
      <c r="B580" s="593"/>
      <c r="C580" s="135">
        <v>0</v>
      </c>
      <c r="D580" s="530">
        <v>0</v>
      </c>
      <c r="E580" s="135">
        <v>0</v>
      </c>
      <c r="F580" s="529">
        <v>0</v>
      </c>
      <c r="G580" s="528">
        <f t="shared" si="23"/>
        <v>0</v>
      </c>
      <c r="H580" s="527">
        <v>0</v>
      </c>
      <c r="J580" s="431"/>
      <c r="K580" s="431"/>
    </row>
    <row r="581" spans="1:11" ht="15" hidden="1" thickBot="1">
      <c r="A581" s="594"/>
      <c r="B581" s="593"/>
      <c r="C581" s="135">
        <v>0</v>
      </c>
      <c r="D581" s="530">
        <v>0</v>
      </c>
      <c r="E581" s="135">
        <v>0</v>
      </c>
      <c r="F581" s="529">
        <v>0</v>
      </c>
      <c r="G581" s="528">
        <f t="shared" si="23"/>
        <v>0</v>
      </c>
      <c r="H581" s="527">
        <v>0</v>
      </c>
      <c r="J581" s="431"/>
      <c r="K581" s="431"/>
    </row>
    <row r="582" spans="1:11" ht="15" hidden="1" thickBot="1">
      <c r="A582" s="594"/>
      <c r="B582" s="593"/>
      <c r="C582" s="135">
        <v>0</v>
      </c>
      <c r="D582" s="530">
        <v>0</v>
      </c>
      <c r="E582" s="135">
        <v>0</v>
      </c>
      <c r="F582" s="529">
        <v>0</v>
      </c>
      <c r="G582" s="528">
        <f t="shared" si="23"/>
        <v>0</v>
      </c>
      <c r="H582" s="527">
        <v>0</v>
      </c>
      <c r="J582" s="431"/>
      <c r="K582" s="431"/>
    </row>
    <row r="583" spans="1:11" ht="15" hidden="1" thickBot="1">
      <c r="A583" s="594"/>
      <c r="B583" s="593"/>
      <c r="C583" s="135">
        <v>0</v>
      </c>
      <c r="D583" s="530">
        <v>0</v>
      </c>
      <c r="E583" s="135">
        <v>0</v>
      </c>
      <c r="F583" s="529">
        <v>0</v>
      </c>
      <c r="G583" s="528">
        <f t="shared" si="23"/>
        <v>0</v>
      </c>
      <c r="H583" s="527">
        <v>0</v>
      </c>
      <c r="J583" s="431"/>
      <c r="K583" s="431"/>
    </row>
    <row r="584" spans="1:11" ht="15" hidden="1" thickBot="1">
      <c r="A584" s="594"/>
      <c r="B584" s="593"/>
      <c r="C584" s="135">
        <v>0</v>
      </c>
      <c r="D584" s="530">
        <v>0</v>
      </c>
      <c r="E584" s="135">
        <v>0</v>
      </c>
      <c r="F584" s="529">
        <v>0</v>
      </c>
      <c r="G584" s="528">
        <f aca="true" t="shared" si="24" ref="G584:G615">+C584+D584+E584+F584</f>
        <v>0</v>
      </c>
      <c r="H584" s="527">
        <v>0</v>
      </c>
      <c r="J584" s="431"/>
      <c r="K584" s="431"/>
    </row>
    <row r="585" spans="1:11" ht="15" hidden="1" thickBot="1">
      <c r="A585" s="594"/>
      <c r="B585" s="593"/>
      <c r="C585" s="135">
        <v>0</v>
      </c>
      <c r="D585" s="530">
        <v>0</v>
      </c>
      <c r="E585" s="135">
        <v>0</v>
      </c>
      <c r="F585" s="529">
        <v>0</v>
      </c>
      <c r="G585" s="528">
        <f t="shared" si="24"/>
        <v>0</v>
      </c>
      <c r="H585" s="527">
        <v>0</v>
      </c>
      <c r="J585" s="431"/>
      <c r="K585" s="431"/>
    </row>
    <row r="586" spans="1:11" ht="15" hidden="1" thickBot="1">
      <c r="A586" s="594"/>
      <c r="B586" s="593"/>
      <c r="C586" s="135">
        <v>0</v>
      </c>
      <c r="D586" s="530">
        <v>0</v>
      </c>
      <c r="E586" s="135">
        <v>0</v>
      </c>
      <c r="F586" s="529">
        <v>0</v>
      </c>
      <c r="G586" s="528">
        <f t="shared" si="24"/>
        <v>0</v>
      </c>
      <c r="H586" s="527">
        <v>0</v>
      </c>
      <c r="J586" s="431"/>
      <c r="K586" s="431"/>
    </row>
    <row r="587" spans="1:11" ht="15" hidden="1" thickBot="1">
      <c r="A587" s="594"/>
      <c r="B587" s="593"/>
      <c r="C587" s="135">
        <v>0</v>
      </c>
      <c r="D587" s="530">
        <v>0</v>
      </c>
      <c r="E587" s="135">
        <v>0</v>
      </c>
      <c r="F587" s="529">
        <v>0</v>
      </c>
      <c r="G587" s="528">
        <f t="shared" si="24"/>
        <v>0</v>
      </c>
      <c r="H587" s="527">
        <v>0</v>
      </c>
      <c r="J587" s="431"/>
      <c r="K587" s="431"/>
    </row>
    <row r="588" spans="1:11" ht="15" hidden="1" thickBot="1">
      <c r="A588" s="594"/>
      <c r="B588" s="593"/>
      <c r="C588" s="135">
        <v>0</v>
      </c>
      <c r="D588" s="530">
        <v>0</v>
      </c>
      <c r="E588" s="135">
        <v>0</v>
      </c>
      <c r="F588" s="529">
        <v>0</v>
      </c>
      <c r="G588" s="528">
        <f t="shared" si="24"/>
        <v>0</v>
      </c>
      <c r="H588" s="527">
        <v>0</v>
      </c>
      <c r="J588" s="431"/>
      <c r="K588" s="431"/>
    </row>
    <row r="589" spans="1:11" ht="15" hidden="1" thickBot="1">
      <c r="A589" s="594"/>
      <c r="B589" s="593"/>
      <c r="C589" s="135">
        <v>0</v>
      </c>
      <c r="D589" s="530">
        <v>0</v>
      </c>
      <c r="E589" s="135">
        <v>0</v>
      </c>
      <c r="F589" s="529">
        <v>0</v>
      </c>
      <c r="G589" s="528">
        <f t="shared" si="24"/>
        <v>0</v>
      </c>
      <c r="H589" s="527">
        <v>0</v>
      </c>
      <c r="J589" s="431"/>
      <c r="K589" s="431"/>
    </row>
    <row r="590" spans="1:11" ht="15" hidden="1" thickBot="1">
      <c r="A590" s="594"/>
      <c r="B590" s="593"/>
      <c r="C590" s="135">
        <v>0</v>
      </c>
      <c r="D590" s="530">
        <v>0</v>
      </c>
      <c r="E590" s="135">
        <v>0</v>
      </c>
      <c r="F590" s="529">
        <v>0</v>
      </c>
      <c r="G590" s="528">
        <f t="shared" si="24"/>
        <v>0</v>
      </c>
      <c r="H590" s="527">
        <v>0</v>
      </c>
      <c r="J590" s="431"/>
      <c r="K590" s="431"/>
    </row>
    <row r="591" spans="1:11" ht="15" hidden="1" thickBot="1">
      <c r="A591" s="594"/>
      <c r="B591" s="593"/>
      <c r="C591" s="135">
        <v>0</v>
      </c>
      <c r="D591" s="530">
        <v>0</v>
      </c>
      <c r="E591" s="135">
        <v>0</v>
      </c>
      <c r="F591" s="529">
        <v>0</v>
      </c>
      <c r="G591" s="528">
        <f t="shared" si="24"/>
        <v>0</v>
      </c>
      <c r="H591" s="527">
        <v>0</v>
      </c>
      <c r="J591" s="431"/>
      <c r="K591" s="431"/>
    </row>
    <row r="592" spans="1:11" ht="15" hidden="1" thickBot="1">
      <c r="A592" s="594"/>
      <c r="B592" s="593"/>
      <c r="C592" s="135">
        <v>0</v>
      </c>
      <c r="D592" s="530">
        <v>0</v>
      </c>
      <c r="E592" s="135">
        <v>0</v>
      </c>
      <c r="F592" s="529">
        <v>0</v>
      </c>
      <c r="G592" s="528">
        <f t="shared" si="24"/>
        <v>0</v>
      </c>
      <c r="H592" s="527">
        <v>0</v>
      </c>
      <c r="J592" s="431"/>
      <c r="K592" s="431"/>
    </row>
    <row r="593" spans="1:11" ht="15" hidden="1" thickBot="1">
      <c r="A593" s="594"/>
      <c r="B593" s="593"/>
      <c r="C593" s="135">
        <v>0</v>
      </c>
      <c r="D593" s="530">
        <v>0</v>
      </c>
      <c r="E593" s="135">
        <v>0</v>
      </c>
      <c r="F593" s="529">
        <v>0</v>
      </c>
      <c r="G593" s="528">
        <f t="shared" si="24"/>
        <v>0</v>
      </c>
      <c r="H593" s="527">
        <v>0</v>
      </c>
      <c r="J593" s="431"/>
      <c r="K593" s="431"/>
    </row>
    <row r="594" spans="1:11" ht="15" hidden="1" thickBot="1">
      <c r="A594" s="594"/>
      <c r="B594" s="593"/>
      <c r="C594" s="135">
        <v>0</v>
      </c>
      <c r="D594" s="530">
        <v>0</v>
      </c>
      <c r="E594" s="135">
        <v>0</v>
      </c>
      <c r="F594" s="529">
        <v>0</v>
      </c>
      <c r="G594" s="528">
        <f t="shared" si="24"/>
        <v>0</v>
      </c>
      <c r="H594" s="527">
        <v>0</v>
      </c>
      <c r="J594" s="431"/>
      <c r="K594" s="431"/>
    </row>
    <row r="595" spans="1:11" ht="15" hidden="1" thickBot="1">
      <c r="A595" s="594"/>
      <c r="B595" s="593"/>
      <c r="C595" s="135">
        <v>0</v>
      </c>
      <c r="D595" s="530">
        <v>0</v>
      </c>
      <c r="E595" s="135">
        <v>0</v>
      </c>
      <c r="F595" s="529">
        <v>0</v>
      </c>
      <c r="G595" s="528">
        <f t="shared" si="24"/>
        <v>0</v>
      </c>
      <c r="H595" s="527">
        <v>0</v>
      </c>
      <c r="J595" s="431"/>
      <c r="K595" s="431"/>
    </row>
    <row r="596" spans="1:11" ht="15" hidden="1" thickBot="1">
      <c r="A596" s="594"/>
      <c r="B596" s="593"/>
      <c r="C596" s="135">
        <v>0</v>
      </c>
      <c r="D596" s="530">
        <v>0</v>
      </c>
      <c r="E596" s="135">
        <v>0</v>
      </c>
      <c r="F596" s="529">
        <v>0</v>
      </c>
      <c r="G596" s="528">
        <f t="shared" si="24"/>
        <v>0</v>
      </c>
      <c r="H596" s="527">
        <v>0</v>
      </c>
      <c r="J596" s="431"/>
      <c r="K596" s="431"/>
    </row>
    <row r="597" spans="1:11" ht="15" hidden="1" thickBot="1">
      <c r="A597" s="594"/>
      <c r="B597" s="593"/>
      <c r="C597" s="135">
        <v>0</v>
      </c>
      <c r="D597" s="530">
        <v>0</v>
      </c>
      <c r="E597" s="135">
        <v>0</v>
      </c>
      <c r="F597" s="529">
        <v>0</v>
      </c>
      <c r="G597" s="528">
        <f t="shared" si="24"/>
        <v>0</v>
      </c>
      <c r="H597" s="527">
        <v>0</v>
      </c>
      <c r="J597" s="431"/>
      <c r="K597" s="431"/>
    </row>
    <row r="598" spans="1:11" ht="15" hidden="1" thickBot="1">
      <c r="A598" s="594"/>
      <c r="B598" s="593"/>
      <c r="C598" s="135">
        <v>0</v>
      </c>
      <c r="D598" s="530">
        <v>0</v>
      </c>
      <c r="E598" s="135">
        <v>0</v>
      </c>
      <c r="F598" s="529">
        <v>0</v>
      </c>
      <c r="G598" s="528">
        <f t="shared" si="24"/>
        <v>0</v>
      </c>
      <c r="H598" s="527">
        <v>0</v>
      </c>
      <c r="J598" s="431"/>
      <c r="K598" s="431"/>
    </row>
    <row r="599" spans="1:11" ht="15" hidden="1" thickBot="1">
      <c r="A599" s="594"/>
      <c r="B599" s="593"/>
      <c r="C599" s="135">
        <v>0</v>
      </c>
      <c r="D599" s="530">
        <v>0</v>
      </c>
      <c r="E599" s="135">
        <v>0</v>
      </c>
      <c r="F599" s="529">
        <v>0</v>
      </c>
      <c r="G599" s="528">
        <f t="shared" si="24"/>
        <v>0</v>
      </c>
      <c r="H599" s="527">
        <v>0</v>
      </c>
      <c r="J599" s="431"/>
      <c r="K599" s="431"/>
    </row>
    <row r="600" spans="1:11" ht="15" hidden="1" thickBot="1">
      <c r="A600" s="594"/>
      <c r="B600" s="593"/>
      <c r="C600" s="135">
        <v>0</v>
      </c>
      <c r="D600" s="530">
        <v>0</v>
      </c>
      <c r="E600" s="135">
        <v>0</v>
      </c>
      <c r="F600" s="529">
        <v>0</v>
      </c>
      <c r="G600" s="528">
        <f t="shared" si="24"/>
        <v>0</v>
      </c>
      <c r="H600" s="527">
        <v>0</v>
      </c>
      <c r="J600" s="431"/>
      <c r="K600" s="431"/>
    </row>
    <row r="601" spans="1:11" ht="15" hidden="1" thickBot="1">
      <c r="A601" s="594"/>
      <c r="B601" s="593"/>
      <c r="C601" s="135">
        <v>0</v>
      </c>
      <c r="D601" s="530">
        <v>0</v>
      </c>
      <c r="E601" s="135">
        <v>0</v>
      </c>
      <c r="F601" s="529">
        <v>0</v>
      </c>
      <c r="G601" s="528">
        <f t="shared" si="24"/>
        <v>0</v>
      </c>
      <c r="H601" s="527">
        <v>0</v>
      </c>
      <c r="J601" s="431"/>
      <c r="K601" s="431"/>
    </row>
    <row r="602" spans="1:11" ht="15" hidden="1" thickBot="1">
      <c r="A602" s="594"/>
      <c r="B602" s="593"/>
      <c r="C602" s="135">
        <v>0</v>
      </c>
      <c r="D602" s="530">
        <v>0</v>
      </c>
      <c r="E602" s="135">
        <v>0</v>
      </c>
      <c r="F602" s="529">
        <v>0</v>
      </c>
      <c r="G602" s="528">
        <f t="shared" si="24"/>
        <v>0</v>
      </c>
      <c r="H602" s="527">
        <v>0</v>
      </c>
      <c r="J602" s="431"/>
      <c r="K602" s="431"/>
    </row>
    <row r="603" spans="1:11" ht="15" hidden="1" thickBot="1">
      <c r="A603" s="594"/>
      <c r="B603" s="593"/>
      <c r="C603" s="135">
        <v>0</v>
      </c>
      <c r="D603" s="530">
        <v>0</v>
      </c>
      <c r="E603" s="135">
        <v>0</v>
      </c>
      <c r="F603" s="529">
        <v>0</v>
      </c>
      <c r="G603" s="528">
        <f t="shared" si="24"/>
        <v>0</v>
      </c>
      <c r="H603" s="527">
        <v>0</v>
      </c>
      <c r="J603" s="431"/>
      <c r="K603" s="431"/>
    </row>
    <row r="604" spans="1:11" ht="15" hidden="1" thickBot="1">
      <c r="A604" s="594"/>
      <c r="B604" s="593"/>
      <c r="C604" s="135">
        <v>0</v>
      </c>
      <c r="D604" s="530">
        <v>0</v>
      </c>
      <c r="E604" s="135">
        <v>0</v>
      </c>
      <c r="F604" s="529">
        <v>0</v>
      </c>
      <c r="G604" s="528">
        <f t="shared" si="24"/>
        <v>0</v>
      </c>
      <c r="H604" s="527">
        <v>0</v>
      </c>
      <c r="J604" s="431"/>
      <c r="K604" s="431"/>
    </row>
    <row r="605" spans="1:11" ht="15" hidden="1" thickBot="1">
      <c r="A605" s="594"/>
      <c r="B605" s="593"/>
      <c r="C605" s="135">
        <v>0</v>
      </c>
      <c r="D605" s="530">
        <v>0</v>
      </c>
      <c r="E605" s="135">
        <v>0</v>
      </c>
      <c r="F605" s="529">
        <v>0</v>
      </c>
      <c r="G605" s="528">
        <f t="shared" si="24"/>
        <v>0</v>
      </c>
      <c r="H605" s="527">
        <v>0</v>
      </c>
      <c r="J605" s="431"/>
      <c r="K605" s="431"/>
    </row>
    <row r="606" spans="1:11" ht="15" hidden="1" thickBot="1">
      <c r="A606" s="594"/>
      <c r="B606" s="593"/>
      <c r="C606" s="135">
        <v>0</v>
      </c>
      <c r="D606" s="530">
        <v>0</v>
      </c>
      <c r="E606" s="135">
        <v>0</v>
      </c>
      <c r="F606" s="529">
        <v>0</v>
      </c>
      <c r="G606" s="528">
        <f t="shared" si="24"/>
        <v>0</v>
      </c>
      <c r="H606" s="527">
        <v>0</v>
      </c>
      <c r="J606" s="431"/>
      <c r="K606" s="431"/>
    </row>
    <row r="607" spans="1:11" ht="15" hidden="1" thickBot="1">
      <c r="A607" s="594"/>
      <c r="B607" s="593"/>
      <c r="C607" s="135">
        <v>0</v>
      </c>
      <c r="D607" s="530">
        <v>0</v>
      </c>
      <c r="E607" s="135">
        <v>0</v>
      </c>
      <c r="F607" s="529">
        <v>0</v>
      </c>
      <c r="G607" s="528">
        <f t="shared" si="24"/>
        <v>0</v>
      </c>
      <c r="H607" s="527">
        <v>0</v>
      </c>
      <c r="J607" s="431"/>
      <c r="K607" s="431"/>
    </row>
    <row r="608" spans="1:11" ht="15" hidden="1" thickBot="1">
      <c r="A608" s="594"/>
      <c r="B608" s="593"/>
      <c r="C608" s="135">
        <v>0</v>
      </c>
      <c r="D608" s="530">
        <v>0</v>
      </c>
      <c r="E608" s="135">
        <v>0</v>
      </c>
      <c r="F608" s="529">
        <v>0</v>
      </c>
      <c r="G608" s="528">
        <f t="shared" si="24"/>
        <v>0</v>
      </c>
      <c r="H608" s="527">
        <v>0</v>
      </c>
      <c r="J608" s="431"/>
      <c r="K608" s="431"/>
    </row>
    <row r="609" spans="1:11" ht="15" hidden="1" thickBot="1">
      <c r="A609" s="594"/>
      <c r="B609" s="593"/>
      <c r="C609" s="135">
        <v>0</v>
      </c>
      <c r="D609" s="530">
        <v>0</v>
      </c>
      <c r="E609" s="135">
        <v>0</v>
      </c>
      <c r="F609" s="529">
        <v>0</v>
      </c>
      <c r="G609" s="528">
        <f t="shared" si="24"/>
        <v>0</v>
      </c>
      <c r="H609" s="527">
        <v>0</v>
      </c>
      <c r="J609" s="431"/>
      <c r="K609" s="431"/>
    </row>
    <row r="610" spans="1:11" ht="15" hidden="1" thickBot="1">
      <c r="A610" s="594"/>
      <c r="B610" s="593"/>
      <c r="C610" s="135">
        <v>0</v>
      </c>
      <c r="D610" s="530">
        <v>0</v>
      </c>
      <c r="E610" s="135">
        <v>0</v>
      </c>
      <c r="F610" s="529">
        <v>0</v>
      </c>
      <c r="G610" s="528">
        <f t="shared" si="24"/>
        <v>0</v>
      </c>
      <c r="H610" s="527">
        <v>0</v>
      </c>
      <c r="J610" s="431"/>
      <c r="K610" s="431"/>
    </row>
    <row r="611" spans="1:11" ht="15" hidden="1" thickBot="1">
      <c r="A611" s="594"/>
      <c r="B611" s="593"/>
      <c r="C611" s="135">
        <v>0</v>
      </c>
      <c r="D611" s="530">
        <v>0</v>
      </c>
      <c r="E611" s="135">
        <v>0</v>
      </c>
      <c r="F611" s="529">
        <v>0</v>
      </c>
      <c r="G611" s="528">
        <f t="shared" si="24"/>
        <v>0</v>
      </c>
      <c r="H611" s="527">
        <v>0</v>
      </c>
      <c r="J611" s="431"/>
      <c r="K611" s="431"/>
    </row>
    <row r="612" spans="1:11" ht="15" hidden="1" thickBot="1">
      <c r="A612" s="594"/>
      <c r="B612" s="593"/>
      <c r="C612" s="135">
        <v>0</v>
      </c>
      <c r="D612" s="530">
        <v>0</v>
      </c>
      <c r="E612" s="135">
        <v>0</v>
      </c>
      <c r="F612" s="529">
        <v>0</v>
      </c>
      <c r="G612" s="528">
        <f t="shared" si="24"/>
        <v>0</v>
      </c>
      <c r="H612" s="527">
        <v>0</v>
      </c>
      <c r="J612" s="431"/>
      <c r="K612" s="431"/>
    </row>
    <row r="613" spans="1:11" ht="15" hidden="1" thickBot="1">
      <c r="A613" s="594"/>
      <c r="B613" s="593"/>
      <c r="C613" s="135">
        <v>0</v>
      </c>
      <c r="D613" s="530">
        <v>0</v>
      </c>
      <c r="E613" s="135">
        <v>0</v>
      </c>
      <c r="F613" s="529">
        <v>0</v>
      </c>
      <c r="G613" s="528">
        <f t="shared" si="24"/>
        <v>0</v>
      </c>
      <c r="H613" s="527">
        <v>0</v>
      </c>
      <c r="J613" s="431"/>
      <c r="K613" s="431"/>
    </row>
    <row r="614" spans="1:11" ht="15" hidden="1" thickBot="1">
      <c r="A614" s="594"/>
      <c r="B614" s="593"/>
      <c r="C614" s="135">
        <v>0</v>
      </c>
      <c r="D614" s="530">
        <v>0</v>
      </c>
      <c r="E614" s="135">
        <v>0</v>
      </c>
      <c r="F614" s="529">
        <v>0</v>
      </c>
      <c r="G614" s="528">
        <f t="shared" si="24"/>
        <v>0</v>
      </c>
      <c r="H614" s="527">
        <v>0</v>
      </c>
      <c r="J614" s="431"/>
      <c r="K614" s="431"/>
    </row>
    <row r="615" spans="1:11" ht="15" hidden="1" thickBot="1">
      <c r="A615" s="594"/>
      <c r="B615" s="593"/>
      <c r="C615" s="135">
        <v>0</v>
      </c>
      <c r="D615" s="530">
        <v>0</v>
      </c>
      <c r="E615" s="135">
        <v>0</v>
      </c>
      <c r="F615" s="529">
        <v>0</v>
      </c>
      <c r="G615" s="528">
        <f t="shared" si="24"/>
        <v>0</v>
      </c>
      <c r="H615" s="527">
        <v>0</v>
      </c>
      <c r="J615" s="431"/>
      <c r="K615" s="431"/>
    </row>
    <row r="616" spans="1:11" ht="15" hidden="1" thickBot="1">
      <c r="A616" s="594"/>
      <c r="B616" s="593"/>
      <c r="C616" s="135">
        <v>0</v>
      </c>
      <c r="D616" s="530">
        <v>0</v>
      </c>
      <c r="E616" s="135">
        <v>0</v>
      </c>
      <c r="F616" s="529">
        <v>0</v>
      </c>
      <c r="G616" s="528">
        <f>+C616+D616+E616+F616</f>
        <v>0</v>
      </c>
      <c r="H616" s="527">
        <v>0</v>
      </c>
      <c r="J616" s="431"/>
      <c r="K616" s="431"/>
    </row>
    <row r="617" spans="1:11" ht="15" hidden="1" thickBot="1">
      <c r="A617" s="594"/>
      <c r="B617" s="593"/>
      <c r="C617" s="135">
        <v>0</v>
      </c>
      <c r="D617" s="530">
        <v>0</v>
      </c>
      <c r="E617" s="135">
        <v>0</v>
      </c>
      <c r="F617" s="529">
        <v>0</v>
      </c>
      <c r="G617" s="528">
        <f>+C617+D617+E617+F617</f>
        <v>0</v>
      </c>
      <c r="H617" s="527">
        <v>0</v>
      </c>
      <c r="J617" s="431"/>
      <c r="K617" s="431"/>
    </row>
    <row r="618" spans="1:11" ht="15" hidden="1" thickBot="1">
      <c r="A618" s="594"/>
      <c r="B618" s="593"/>
      <c r="C618" s="135">
        <v>0</v>
      </c>
      <c r="D618" s="530">
        <v>0</v>
      </c>
      <c r="E618" s="135">
        <v>0</v>
      </c>
      <c r="F618" s="529">
        <v>0</v>
      </c>
      <c r="G618" s="528">
        <f>+C618+D618+E618+F618</f>
        <v>0</v>
      </c>
      <c r="H618" s="527">
        <v>0</v>
      </c>
      <c r="J618" s="431"/>
      <c r="K618" s="431"/>
    </row>
    <row r="619" spans="1:11" ht="15" hidden="1" thickBot="1">
      <c r="A619" s="592"/>
      <c r="B619" s="591"/>
      <c r="C619" s="135">
        <v>0</v>
      </c>
      <c r="D619" s="530">
        <v>0</v>
      </c>
      <c r="E619" s="135">
        <v>0</v>
      </c>
      <c r="F619" s="529">
        <v>0</v>
      </c>
      <c r="G619" s="528">
        <f>+C619+D619+E619+F619</f>
        <v>0</v>
      </c>
      <c r="H619" s="527">
        <v>0</v>
      </c>
      <c r="J619" s="431"/>
      <c r="K619" s="431"/>
    </row>
    <row r="620" spans="1:11" ht="15" thickBot="1" thickTop="1">
      <c r="A620" s="590"/>
      <c r="B620" s="589" t="s">
        <v>639</v>
      </c>
      <c r="C620" s="442">
        <f aca="true" t="shared" si="25" ref="C620:H620">SUM(C520:C619)</f>
        <v>0</v>
      </c>
      <c r="D620" s="441">
        <f t="shared" si="25"/>
        <v>0</v>
      </c>
      <c r="E620" s="441">
        <f t="shared" si="25"/>
        <v>0</v>
      </c>
      <c r="F620" s="440">
        <f t="shared" si="25"/>
        <v>0</v>
      </c>
      <c r="G620" s="439">
        <f t="shared" si="25"/>
        <v>0</v>
      </c>
      <c r="H620" s="439">
        <f t="shared" si="25"/>
        <v>0</v>
      </c>
      <c r="J620" s="431"/>
      <c r="K620" s="431"/>
    </row>
    <row r="621" spans="1:11" ht="15" thickTop="1">
      <c r="A621" s="891"/>
      <c r="B621" s="892"/>
      <c r="C621" s="526"/>
      <c r="D621" s="525"/>
      <c r="E621" s="525"/>
      <c r="F621" s="524"/>
      <c r="G621" s="523"/>
      <c r="H621" s="523"/>
      <c r="J621" s="431"/>
      <c r="K621" s="431"/>
    </row>
    <row r="622" spans="1:11" ht="15" thickBot="1">
      <c r="A622" s="889" t="s">
        <v>637</v>
      </c>
      <c r="B622" s="890"/>
      <c r="C622" s="438">
        <f aca="true" t="shared" si="26" ref="C622:H622">SUM(C620,C518,C416,C314,C212,C507,C110)</f>
        <v>0</v>
      </c>
      <c r="D622" s="437">
        <f t="shared" si="26"/>
        <v>0</v>
      </c>
      <c r="E622" s="437">
        <f t="shared" si="26"/>
        <v>0</v>
      </c>
      <c r="F622" s="436">
        <f t="shared" si="26"/>
        <v>0</v>
      </c>
      <c r="G622" s="435">
        <f t="shared" si="26"/>
        <v>0</v>
      </c>
      <c r="H622" s="434">
        <f t="shared" si="26"/>
        <v>0</v>
      </c>
      <c r="J622" s="431"/>
      <c r="K622" s="431"/>
    </row>
    <row r="623" spans="1:11" ht="15" customHeight="1" thickTop="1">
      <c r="A623" s="433"/>
      <c r="B623" s="433"/>
      <c r="C623" s="432"/>
      <c r="D623" s="432"/>
      <c r="E623" s="432"/>
      <c r="F623" s="432"/>
      <c r="G623" s="432"/>
      <c r="H623" s="432"/>
      <c r="J623" s="431"/>
      <c r="K623" s="431"/>
    </row>
    <row r="624" spans="1:11" ht="14.25">
      <c r="A624" s="885" t="s">
        <v>533</v>
      </c>
      <c r="B624" s="885"/>
      <c r="C624" s="885"/>
      <c r="D624" s="885"/>
      <c r="E624" s="885"/>
      <c r="F624" s="885"/>
      <c r="G624" s="885"/>
      <c r="H624" s="885"/>
      <c r="J624" s="431"/>
      <c r="K624" s="431"/>
    </row>
    <row r="625" spans="1:11" ht="15" customHeight="1">
      <c r="A625" s="885" t="s">
        <v>532</v>
      </c>
      <c r="B625" s="885"/>
      <c r="C625" s="885"/>
      <c r="D625" s="885"/>
      <c r="E625" s="885"/>
      <c r="F625" s="885"/>
      <c r="G625" s="885"/>
      <c r="H625" s="885"/>
      <c r="J625" s="431"/>
      <c r="K625" s="431"/>
    </row>
    <row r="626" spans="1:11" ht="30" customHeight="1">
      <c r="A626" s="885" t="s">
        <v>531</v>
      </c>
      <c r="B626" s="885"/>
      <c r="C626" s="885"/>
      <c r="D626" s="885"/>
      <c r="E626" s="885"/>
      <c r="F626" s="885"/>
      <c r="G626" s="885"/>
      <c r="H626" s="885"/>
      <c r="J626" s="431"/>
      <c r="K626" s="431"/>
    </row>
    <row r="627" spans="1:11" ht="15" customHeight="1">
      <c r="A627" s="885" t="s">
        <v>530</v>
      </c>
      <c r="B627" s="885"/>
      <c r="C627" s="885"/>
      <c r="D627" s="885"/>
      <c r="E627" s="885"/>
      <c r="F627" s="885"/>
      <c r="G627" s="885"/>
      <c r="H627" s="885"/>
      <c r="J627" s="431"/>
      <c r="K627" s="431"/>
    </row>
    <row r="628" spans="1:11" ht="14.25">
      <c r="A628" s="431"/>
      <c r="B628" s="431"/>
      <c r="C628" s="431"/>
      <c r="D628" s="431"/>
      <c r="E628" s="431"/>
      <c r="F628" s="431"/>
      <c r="G628" s="431"/>
      <c r="H628" s="431"/>
      <c r="J628" s="431"/>
      <c r="K628" s="431"/>
    </row>
    <row r="629" spans="1:11" ht="14.25">
      <c r="A629" s="431"/>
      <c r="B629" s="431"/>
      <c r="C629" s="431"/>
      <c r="D629" s="431"/>
      <c r="E629" s="431"/>
      <c r="F629" s="431"/>
      <c r="G629" s="431"/>
      <c r="H629" s="431"/>
      <c r="J629" s="431"/>
      <c r="K629" s="431"/>
    </row>
    <row r="630" spans="1:11" ht="14.25">
      <c r="A630" s="431"/>
      <c r="B630" s="431"/>
      <c r="C630" s="431"/>
      <c r="D630" s="431"/>
      <c r="E630" s="431"/>
      <c r="F630" s="431"/>
      <c r="G630" s="431"/>
      <c r="H630" s="431"/>
      <c r="J630" s="431"/>
      <c r="K630" s="431"/>
    </row>
    <row r="631" spans="1:11" ht="14.25">
      <c r="A631" s="431"/>
      <c r="B631" s="431"/>
      <c r="C631" s="431"/>
      <c r="D631" s="431"/>
      <c r="E631" s="431"/>
      <c r="F631" s="431"/>
      <c r="G631" s="431"/>
      <c r="H631" s="431"/>
      <c r="J631" s="431"/>
      <c r="K631" s="431"/>
    </row>
    <row r="632" spans="1:11" ht="14.25">
      <c r="A632" s="431"/>
      <c r="B632" s="431"/>
      <c r="C632" s="431"/>
      <c r="D632" s="431"/>
      <c r="E632" s="431"/>
      <c r="F632" s="431"/>
      <c r="G632" s="431"/>
      <c r="H632" s="431"/>
      <c r="J632" s="431"/>
      <c r="K632" s="431"/>
    </row>
    <row r="633" spans="1:11" ht="14.25">
      <c r="A633" s="431"/>
      <c r="B633" s="431"/>
      <c r="C633" s="431"/>
      <c r="D633" s="431"/>
      <c r="E633" s="431"/>
      <c r="F633" s="431"/>
      <c r="G633" s="431"/>
      <c r="H633" s="431"/>
      <c r="J633" s="431"/>
      <c r="K633" s="431"/>
    </row>
    <row r="634" spans="1:11" ht="14.25">
      <c r="A634" s="431"/>
      <c r="B634" s="431"/>
      <c r="C634" s="431"/>
      <c r="D634" s="431"/>
      <c r="E634" s="431"/>
      <c r="F634" s="431"/>
      <c r="G634" s="431"/>
      <c r="H634" s="431"/>
      <c r="J634" s="431"/>
      <c r="K634" s="431"/>
    </row>
  </sheetData>
  <sheetProtection password="D3C7" sheet="1"/>
  <mergeCells count="12">
    <mergeCell ref="A1:H1"/>
    <mergeCell ref="A2:H2"/>
    <mergeCell ref="A3:H3"/>
    <mergeCell ref="A4:H4"/>
    <mergeCell ref="A5:H5"/>
    <mergeCell ref="A6:H6"/>
    <mergeCell ref="A621:B621"/>
    <mergeCell ref="A622:B622"/>
    <mergeCell ref="A624:H624"/>
    <mergeCell ref="A625:H625"/>
    <mergeCell ref="A626:H626"/>
    <mergeCell ref="A627:H627"/>
  </mergeCells>
  <conditionalFormatting sqref="C9:C622 E417:E622 G417:H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416">
    <cfRule type="cellIs" priority="3" dxfId="54" operator="lessThan" stopIfTrue="1">
      <formula>0</formula>
    </cfRule>
  </conditionalFormatting>
  <conditionalFormatting sqref="H9:H416">
    <cfRule type="cellIs" priority="2" dxfId="54" operator="lessThan" stopIfTrue="1">
      <formula>0</formula>
    </cfRule>
  </conditionalFormatting>
  <conditionalFormatting sqref="G9:G416">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694"/>
      <c r="B1" s="694"/>
      <c r="C1" s="694"/>
    </row>
    <row r="2" spans="1:3" ht="24.75" customHeight="1">
      <c r="A2" s="695" t="s">
        <v>0</v>
      </c>
      <c r="B2" s="708"/>
      <c r="C2" s="709"/>
    </row>
    <row r="3" spans="1:3" ht="14.25">
      <c r="A3" s="698" t="s">
        <v>48</v>
      </c>
      <c r="B3" s="698"/>
      <c r="C3" s="698"/>
    </row>
    <row r="4" spans="1:3" ht="18">
      <c r="A4" s="710"/>
      <c r="B4" s="711"/>
      <c r="C4" s="711"/>
    </row>
    <row r="5" spans="1:3" ht="37.5" customHeight="1">
      <c r="A5" s="719" t="s">
        <v>49</v>
      </c>
      <c r="B5" s="719"/>
      <c r="C5" s="719"/>
    </row>
    <row r="6" spans="1:3" ht="21" customHeight="1" thickBot="1">
      <c r="A6" s="712"/>
      <c r="B6" s="713"/>
      <c r="C6" s="713"/>
    </row>
    <row r="7" spans="1:3" ht="15" thickBot="1" thickTop="1">
      <c r="A7" s="706" t="s">
        <v>50</v>
      </c>
      <c r="B7" s="707"/>
      <c r="C7" s="61"/>
    </row>
    <row r="8" spans="1:3" ht="15.75" thickTop="1">
      <c r="A8" s="62" t="s">
        <v>6</v>
      </c>
      <c r="B8" s="63" t="s">
        <v>51</v>
      </c>
      <c r="C8" s="89">
        <v>0</v>
      </c>
    </row>
    <row r="9" spans="1:3" ht="15">
      <c r="A9" s="62" t="s">
        <v>6</v>
      </c>
      <c r="B9" s="63" t="s">
        <v>52</v>
      </c>
      <c r="C9" s="89">
        <v>0</v>
      </c>
    </row>
    <row r="10" spans="1:3" ht="15">
      <c r="A10" s="62" t="s">
        <v>6</v>
      </c>
      <c r="B10" s="64" t="s">
        <v>53</v>
      </c>
      <c r="C10" s="58">
        <v>0</v>
      </c>
    </row>
    <row r="11" spans="1:3" ht="15">
      <c r="A11" s="62" t="s">
        <v>8</v>
      </c>
      <c r="B11" s="64" t="s">
        <v>54</v>
      </c>
      <c r="C11" s="58">
        <v>0</v>
      </c>
    </row>
    <row r="12" spans="1:3" ht="15">
      <c r="A12" s="62" t="s">
        <v>55</v>
      </c>
      <c r="B12" s="64" t="s">
        <v>56</v>
      </c>
      <c r="C12" s="58">
        <v>0</v>
      </c>
    </row>
    <row r="13" spans="1:3" ht="15">
      <c r="A13" s="62" t="s">
        <v>57</v>
      </c>
      <c r="B13" s="64" t="s">
        <v>58</v>
      </c>
      <c r="C13" s="58">
        <v>0</v>
      </c>
    </row>
    <row r="14" spans="1:3" ht="28.5">
      <c r="A14" s="65" t="s">
        <v>59</v>
      </c>
      <c r="B14" s="63" t="s">
        <v>60</v>
      </c>
      <c r="C14" s="81">
        <f>C8+C9+(C10-C11)+(C12+C13)</f>
        <v>0</v>
      </c>
    </row>
    <row r="15" spans="1:3" ht="15">
      <c r="A15" s="66"/>
      <c r="B15" s="64"/>
      <c r="C15" s="49"/>
    </row>
    <row r="16" spans="1:3" ht="15">
      <c r="A16" s="62" t="s">
        <v>61</v>
      </c>
      <c r="B16" s="64" t="s">
        <v>62</v>
      </c>
      <c r="C16" s="58">
        <v>0</v>
      </c>
    </row>
    <row r="17" spans="1:3" ht="15">
      <c r="A17" s="62" t="s">
        <v>63</v>
      </c>
      <c r="B17" s="64" t="s">
        <v>64</v>
      </c>
      <c r="C17" s="58">
        <v>0</v>
      </c>
    </row>
    <row r="18" spans="1:3" ht="15">
      <c r="A18" s="62" t="s">
        <v>55</v>
      </c>
      <c r="B18" s="64" t="s">
        <v>65</v>
      </c>
      <c r="C18" s="58">
        <v>0</v>
      </c>
    </row>
    <row r="19" spans="1:3" ht="15">
      <c r="A19" s="62" t="s">
        <v>57</v>
      </c>
      <c r="B19" s="64" t="s">
        <v>66</v>
      </c>
      <c r="C19" s="58">
        <v>0</v>
      </c>
    </row>
    <row r="20" spans="1:4" ht="15">
      <c r="A20" s="62" t="s">
        <v>63</v>
      </c>
      <c r="B20" s="64" t="s">
        <v>101</v>
      </c>
      <c r="C20" s="58">
        <v>0</v>
      </c>
      <c r="D20" s="88" t="s">
        <v>87</v>
      </c>
    </row>
    <row r="21" spans="1:4" ht="15.75" thickBot="1">
      <c r="A21" s="67" t="s">
        <v>59</v>
      </c>
      <c r="B21" s="87" t="s">
        <v>102</v>
      </c>
      <c r="C21" s="82">
        <f>C14+(C16-C17)+(C18-C19)-C20</f>
        <v>0</v>
      </c>
      <c r="D21" s="88" t="s">
        <v>89</v>
      </c>
    </row>
    <row r="22" spans="1:3" ht="25.5" customHeight="1" thickBot="1" thickTop="1">
      <c r="A22" s="68"/>
      <c r="B22" s="64"/>
      <c r="C22" s="68"/>
    </row>
    <row r="23" spans="1:3" ht="15" thickBot="1" thickTop="1">
      <c r="A23" s="720" t="s">
        <v>67</v>
      </c>
      <c r="B23" s="721"/>
      <c r="C23" s="61"/>
    </row>
    <row r="24" spans="1:3" ht="15" thickTop="1">
      <c r="A24" s="69"/>
      <c r="B24" s="70"/>
      <c r="C24" s="49"/>
    </row>
    <row r="25" spans="1:4" ht="14.25">
      <c r="A25" s="71" t="s">
        <v>103</v>
      </c>
      <c r="B25" s="70"/>
      <c r="C25" s="58">
        <v>0</v>
      </c>
      <c r="D25" s="88" t="s">
        <v>91</v>
      </c>
    </row>
    <row r="26" spans="1:4" ht="14.25">
      <c r="A26" s="69"/>
      <c r="B26" s="72" t="s">
        <v>104</v>
      </c>
      <c r="C26" s="58">
        <v>0</v>
      </c>
      <c r="D26" s="88" t="s">
        <v>93</v>
      </c>
    </row>
    <row r="27" spans="1:4" ht="14.25">
      <c r="A27" s="69"/>
      <c r="B27" s="90" t="s">
        <v>68</v>
      </c>
      <c r="C27" s="58">
        <v>0</v>
      </c>
      <c r="D27" s="88" t="s">
        <v>95</v>
      </c>
    </row>
    <row r="28" spans="1:3" ht="14.25">
      <c r="A28" s="69"/>
      <c r="B28" s="90" t="s">
        <v>68</v>
      </c>
      <c r="C28" s="58">
        <v>0</v>
      </c>
    </row>
    <row r="29" spans="1:3" ht="14.25">
      <c r="A29" s="69"/>
      <c r="B29" s="73" t="s">
        <v>69</v>
      </c>
      <c r="C29" s="379">
        <f>+SUM(C25:C28)</f>
        <v>0</v>
      </c>
    </row>
    <row r="30" spans="1:3" ht="14.25">
      <c r="A30" s="13"/>
      <c r="B30" s="64"/>
      <c r="C30" s="83"/>
    </row>
    <row r="31" spans="1:3" ht="14.25">
      <c r="A31" s="71" t="s">
        <v>70</v>
      </c>
      <c r="B31" s="64"/>
      <c r="C31" s="83"/>
    </row>
    <row r="32" spans="1:3" ht="14.25">
      <c r="A32" s="13" t="s">
        <v>71</v>
      </c>
      <c r="B32" s="64"/>
      <c r="C32" s="91">
        <v>0</v>
      </c>
    </row>
    <row r="33" spans="1:3" ht="14.25">
      <c r="A33" s="13" t="s">
        <v>72</v>
      </c>
      <c r="B33" s="64"/>
      <c r="C33" s="91">
        <v>0</v>
      </c>
    </row>
    <row r="34" spans="1:3" ht="14.25">
      <c r="A34" s="13" t="s">
        <v>73</v>
      </c>
      <c r="B34" s="64"/>
      <c r="C34" s="91">
        <v>0</v>
      </c>
    </row>
    <row r="35" spans="1:3" ht="14.25">
      <c r="A35" s="13" t="s">
        <v>74</v>
      </c>
      <c r="B35" s="64"/>
      <c r="C35" s="92">
        <v>0</v>
      </c>
    </row>
    <row r="36" spans="1:3" ht="14.25">
      <c r="A36" s="13" t="s">
        <v>75</v>
      </c>
      <c r="B36" s="64"/>
      <c r="C36" s="92">
        <v>0</v>
      </c>
    </row>
    <row r="37" spans="1:3" ht="14.25">
      <c r="A37" s="13"/>
      <c r="B37" s="73" t="s">
        <v>76</v>
      </c>
      <c r="C37" s="81">
        <f>+SUM(C32:C36)</f>
        <v>0</v>
      </c>
    </row>
    <row r="38" spans="1:3" ht="14.25">
      <c r="A38" s="13"/>
      <c r="B38" s="73"/>
      <c r="C38" s="84"/>
    </row>
    <row r="39" spans="1:3" ht="14.25">
      <c r="A39" s="74" t="s">
        <v>77</v>
      </c>
      <c r="B39" s="73"/>
      <c r="C39" s="85"/>
    </row>
    <row r="40" spans="1:3" ht="14.25">
      <c r="A40" s="13"/>
      <c r="B40" s="73" t="s">
        <v>78</v>
      </c>
      <c r="C40" s="89">
        <v>0</v>
      </c>
    </row>
    <row r="41" spans="1:3" ht="14.25">
      <c r="A41" s="13"/>
      <c r="B41" s="73" t="s">
        <v>79</v>
      </c>
      <c r="C41" s="81">
        <f>+C21-C29-C37-C40</f>
        <v>0</v>
      </c>
    </row>
    <row r="42" spans="1:4" ht="15" thickBot="1">
      <c r="A42" s="722" t="s">
        <v>105</v>
      </c>
      <c r="B42" s="723"/>
      <c r="C42" s="724"/>
      <c r="D42" s="88" t="s">
        <v>97</v>
      </c>
    </row>
    <row r="43" spans="1:3" ht="25.5" customHeight="1" thickBot="1" thickTop="1">
      <c r="A43" s="94"/>
      <c r="B43" s="95"/>
      <c r="C43" s="94"/>
    </row>
    <row r="44" spans="1:4" ht="15" thickBot="1" thickTop="1">
      <c r="A44" s="720" t="s">
        <v>106</v>
      </c>
      <c r="B44" s="721"/>
      <c r="C44" s="75"/>
      <c r="D44" s="88" t="s">
        <v>99</v>
      </c>
    </row>
    <row r="45" spans="1:3" ht="15" thickTop="1">
      <c r="A45" s="725" t="s">
        <v>80</v>
      </c>
      <c r="B45" s="726"/>
      <c r="C45" s="86"/>
    </row>
    <row r="46" spans="1:3" ht="14.25">
      <c r="A46" s="13" t="s">
        <v>81</v>
      </c>
      <c r="B46" s="64"/>
      <c r="C46" s="58">
        <v>0</v>
      </c>
    </row>
    <row r="47" spans="1:3" ht="14.25">
      <c r="A47" s="13" t="s">
        <v>82</v>
      </c>
      <c r="B47" s="64"/>
      <c r="C47" s="58">
        <v>0</v>
      </c>
    </row>
    <row r="48" spans="1:3" ht="14.25">
      <c r="A48" s="13" t="s">
        <v>83</v>
      </c>
      <c r="B48" s="64"/>
      <c r="C48" s="58">
        <v>0</v>
      </c>
    </row>
    <row r="49" spans="1:3" ht="14.25">
      <c r="A49" s="13" t="s">
        <v>84</v>
      </c>
      <c r="B49" s="64"/>
      <c r="C49" s="58">
        <v>0</v>
      </c>
    </row>
    <row r="50" spans="1:3" ht="14.25">
      <c r="A50" s="13" t="s">
        <v>85</v>
      </c>
      <c r="B50" s="64"/>
      <c r="C50" s="58">
        <v>0</v>
      </c>
    </row>
    <row r="51" spans="1:3" ht="15" thickBot="1">
      <c r="A51" s="714" t="s">
        <v>86</v>
      </c>
      <c r="B51" s="715"/>
      <c r="C51" s="93">
        <f>C46+C47+C48+C49+C50</f>
        <v>0</v>
      </c>
    </row>
    <row r="52" spans="1:3" ht="15" thickTop="1">
      <c r="A52" s="76"/>
      <c r="B52" s="77"/>
      <c r="C52" s="42"/>
    </row>
    <row r="53" spans="1:3" ht="26.25" customHeight="1">
      <c r="A53" s="78" t="s">
        <v>87</v>
      </c>
      <c r="B53" s="716" t="s">
        <v>88</v>
      </c>
      <c r="C53" s="716"/>
    </row>
    <row r="54" spans="1:3" ht="24.75" customHeight="1">
      <c r="A54" s="78" t="s">
        <v>89</v>
      </c>
      <c r="B54" s="717" t="s">
        <v>90</v>
      </c>
      <c r="C54" s="717"/>
    </row>
    <row r="55" spans="1:3" ht="15.75">
      <c r="A55" s="78" t="s">
        <v>91</v>
      </c>
      <c r="B55" s="79" t="s">
        <v>92</v>
      </c>
      <c r="C55" s="80"/>
    </row>
    <row r="56" spans="1:3" ht="90.75" customHeight="1">
      <c r="A56" s="78" t="s">
        <v>93</v>
      </c>
      <c r="B56" s="716" t="s">
        <v>94</v>
      </c>
      <c r="C56" s="716"/>
    </row>
    <row r="57" spans="1:3" ht="79.5" customHeight="1">
      <c r="A57" s="78" t="s">
        <v>95</v>
      </c>
      <c r="B57" s="716" t="s">
        <v>96</v>
      </c>
      <c r="C57" s="716"/>
    </row>
    <row r="58" spans="1:3" ht="66.75" customHeight="1">
      <c r="A58" s="78" t="s">
        <v>97</v>
      </c>
      <c r="B58" s="718" t="s">
        <v>98</v>
      </c>
      <c r="C58" s="718"/>
    </row>
    <row r="59" spans="1:3" ht="24.75" customHeight="1">
      <c r="A59" s="78" t="s">
        <v>99</v>
      </c>
      <c r="B59" s="705" t="s">
        <v>100</v>
      </c>
      <c r="C59" s="705"/>
    </row>
  </sheetData>
  <sheetProtection password="D3C7" sheet="1"/>
  <mergeCells count="18">
    <mergeCell ref="B57:C57"/>
    <mergeCell ref="B58:C58"/>
    <mergeCell ref="A3:C3"/>
    <mergeCell ref="A5:C5"/>
    <mergeCell ref="A23:B23"/>
    <mergeCell ref="A42:C42"/>
    <mergeCell ref="A44:B44"/>
    <mergeCell ref="A45:B45"/>
    <mergeCell ref="B59:C59"/>
    <mergeCell ref="A7:B7"/>
    <mergeCell ref="A2:C2"/>
    <mergeCell ref="A4:C4"/>
    <mergeCell ref="A6:C6"/>
    <mergeCell ref="A1:C1"/>
    <mergeCell ref="A51:B51"/>
    <mergeCell ref="B53:C53"/>
    <mergeCell ref="B54:C54"/>
    <mergeCell ref="B56:C56"/>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95" t="s">
        <v>0</v>
      </c>
      <c r="B2" s="708"/>
      <c r="C2" s="708"/>
      <c r="D2" s="736"/>
      <c r="E2" s="736"/>
      <c r="F2" s="736"/>
      <c r="G2" s="736"/>
      <c r="H2" s="736"/>
      <c r="I2" s="736"/>
      <c r="J2" s="737"/>
    </row>
    <row r="3" spans="1:10" ht="14.25">
      <c r="A3" s="738" t="s">
        <v>107</v>
      </c>
      <c r="B3" s="738"/>
      <c r="C3" s="738"/>
      <c r="D3" s="738"/>
      <c r="E3" s="738"/>
      <c r="F3" s="738"/>
      <c r="G3" s="738"/>
      <c r="H3" s="738"/>
      <c r="I3" s="738"/>
      <c r="J3" s="738"/>
    </row>
    <row r="4" spans="1:10" ht="14.25">
      <c r="A4" s="21"/>
      <c r="B4" s="21"/>
      <c r="C4" s="2"/>
      <c r="D4" s="2"/>
      <c r="E4" s="2"/>
      <c r="F4" s="2"/>
      <c r="G4" s="2"/>
      <c r="H4" s="2"/>
      <c r="I4" s="2"/>
      <c r="J4" s="2"/>
    </row>
    <row r="5" spans="1:10" ht="21">
      <c r="A5" s="739" t="s">
        <v>108</v>
      </c>
      <c r="B5" s="739"/>
      <c r="C5" s="739"/>
      <c r="D5" s="739"/>
      <c r="E5" s="739"/>
      <c r="F5" s="739"/>
      <c r="G5" s="739"/>
      <c r="H5" s="739"/>
      <c r="I5" s="739"/>
      <c r="J5" s="739"/>
    </row>
    <row r="6" spans="1:10" ht="21" thickBot="1">
      <c r="A6" s="739"/>
      <c r="B6" s="739"/>
      <c r="C6" s="2"/>
      <c r="D6" s="2"/>
      <c r="E6" s="2"/>
      <c r="F6" s="2"/>
      <c r="G6" s="2"/>
      <c r="H6" s="2"/>
      <c r="I6" s="2"/>
      <c r="J6" s="2"/>
    </row>
    <row r="7" spans="1:11" ht="42" customHeight="1" thickTop="1">
      <c r="A7" s="740" t="s">
        <v>109</v>
      </c>
      <c r="B7" s="741"/>
      <c r="C7" s="732" t="s">
        <v>110</v>
      </c>
      <c r="D7" s="732" t="s">
        <v>111</v>
      </c>
      <c r="E7" s="727" t="s">
        <v>112</v>
      </c>
      <c r="F7" s="729" t="s">
        <v>113</v>
      </c>
      <c r="G7" s="730"/>
      <c r="H7" s="730"/>
      <c r="I7" s="731"/>
      <c r="J7" s="732" t="s">
        <v>114</v>
      </c>
      <c r="K7" s="734"/>
    </row>
    <row r="8" spans="1:11" ht="147.75" customHeight="1">
      <c r="A8" s="742"/>
      <c r="B8" s="743"/>
      <c r="C8" s="733"/>
      <c r="D8" s="733"/>
      <c r="E8" s="728"/>
      <c r="F8" s="137" t="s">
        <v>115</v>
      </c>
      <c r="G8" s="138" t="s">
        <v>116</v>
      </c>
      <c r="H8" s="138" t="s">
        <v>117</v>
      </c>
      <c r="I8" s="139" t="s">
        <v>118</v>
      </c>
      <c r="J8" s="733"/>
      <c r="K8" s="734"/>
    </row>
    <row r="9" spans="1:11" ht="36" thickBot="1">
      <c r="A9" s="96"/>
      <c r="B9" s="97"/>
      <c r="C9" s="98" t="s">
        <v>119</v>
      </c>
      <c r="D9" s="99" t="s">
        <v>120</v>
      </c>
      <c r="E9" s="100" t="s">
        <v>121</v>
      </c>
      <c r="F9" s="101" t="s">
        <v>122</v>
      </c>
      <c r="G9" s="102" t="s">
        <v>123</v>
      </c>
      <c r="H9" s="103" t="s">
        <v>124</v>
      </c>
      <c r="I9" s="104" t="s">
        <v>125</v>
      </c>
      <c r="J9" s="98" t="s">
        <v>126</v>
      </c>
      <c r="K9" s="734"/>
    </row>
    <row r="10" spans="1:10" ht="15" thickTop="1">
      <c r="A10" s="105" t="s">
        <v>127</v>
      </c>
      <c r="B10" s="140" t="s">
        <v>128</v>
      </c>
      <c r="C10" s="117"/>
      <c r="D10" s="117"/>
      <c r="E10" s="117"/>
      <c r="F10" s="117"/>
      <c r="G10" s="118"/>
      <c r="H10" s="118"/>
      <c r="I10" s="119"/>
      <c r="J10" s="120"/>
    </row>
    <row r="11" spans="1:10" ht="14.25">
      <c r="A11" s="106" t="s">
        <v>127</v>
      </c>
      <c r="B11" s="141" t="s">
        <v>129</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130</v>
      </c>
      <c r="B12" s="142" t="s">
        <v>131</v>
      </c>
      <c r="C12" s="135">
        <v>0</v>
      </c>
      <c r="D12" s="135">
        <v>0</v>
      </c>
      <c r="E12" s="121">
        <f t="shared" si="0"/>
        <v>0</v>
      </c>
      <c r="F12" s="135">
        <v>0</v>
      </c>
      <c r="G12" s="136">
        <v>0</v>
      </c>
      <c r="H12" s="136">
        <v>0</v>
      </c>
      <c r="I12" s="136">
        <v>0</v>
      </c>
      <c r="J12" s="123">
        <f t="shared" si="1"/>
        <v>0</v>
      </c>
    </row>
    <row r="13" spans="1:10" ht="14.25">
      <c r="A13" s="106" t="s">
        <v>132</v>
      </c>
      <c r="B13" s="142" t="s">
        <v>133</v>
      </c>
      <c r="C13" s="135">
        <v>0</v>
      </c>
      <c r="D13" s="135">
        <v>0</v>
      </c>
      <c r="E13" s="121">
        <f t="shared" si="0"/>
        <v>0</v>
      </c>
      <c r="F13" s="135">
        <v>0</v>
      </c>
      <c r="G13" s="136">
        <v>0</v>
      </c>
      <c r="H13" s="136">
        <v>0</v>
      </c>
      <c r="I13" s="136">
        <v>0</v>
      </c>
      <c r="J13" s="123">
        <f t="shared" si="1"/>
        <v>0</v>
      </c>
    </row>
    <row r="14" spans="1:10" ht="14.25">
      <c r="A14" s="106" t="s">
        <v>134</v>
      </c>
      <c r="B14" s="142" t="s">
        <v>135</v>
      </c>
      <c r="C14" s="135">
        <v>0</v>
      </c>
      <c r="D14" s="135">
        <v>0</v>
      </c>
      <c r="E14" s="121">
        <f t="shared" si="0"/>
        <v>0</v>
      </c>
      <c r="F14" s="135">
        <v>0</v>
      </c>
      <c r="G14" s="136">
        <v>0</v>
      </c>
      <c r="H14" s="136">
        <v>0</v>
      </c>
      <c r="I14" s="136">
        <v>0</v>
      </c>
      <c r="J14" s="123">
        <f t="shared" si="1"/>
        <v>0</v>
      </c>
    </row>
    <row r="15" spans="1:10" ht="14.25">
      <c r="A15" s="106" t="s">
        <v>136</v>
      </c>
      <c r="B15" s="142" t="s">
        <v>137</v>
      </c>
      <c r="C15" s="135">
        <v>0</v>
      </c>
      <c r="D15" s="135">
        <v>0</v>
      </c>
      <c r="E15" s="121">
        <f t="shared" si="0"/>
        <v>0</v>
      </c>
      <c r="F15" s="135">
        <v>0</v>
      </c>
      <c r="G15" s="136">
        <v>0</v>
      </c>
      <c r="H15" s="136">
        <v>0</v>
      </c>
      <c r="I15" s="136">
        <v>0</v>
      </c>
      <c r="J15" s="123">
        <f t="shared" si="1"/>
        <v>0</v>
      </c>
    </row>
    <row r="16" spans="1:10" ht="14.25">
      <c r="A16" s="106" t="s">
        <v>138</v>
      </c>
      <c r="B16" s="142" t="s">
        <v>139</v>
      </c>
      <c r="C16" s="135">
        <v>0</v>
      </c>
      <c r="D16" s="135">
        <v>0</v>
      </c>
      <c r="E16" s="121">
        <f t="shared" si="0"/>
        <v>0</v>
      </c>
      <c r="F16" s="135">
        <v>0</v>
      </c>
      <c r="G16" s="136">
        <v>0</v>
      </c>
      <c r="H16" s="136">
        <v>0</v>
      </c>
      <c r="I16" s="136">
        <v>0</v>
      </c>
      <c r="J16" s="123">
        <f t="shared" si="1"/>
        <v>0</v>
      </c>
    </row>
    <row r="17" spans="1:10" ht="14.25">
      <c r="A17" s="106" t="s">
        <v>140</v>
      </c>
      <c r="B17" s="142" t="s">
        <v>141</v>
      </c>
      <c r="C17" s="135">
        <v>0</v>
      </c>
      <c r="D17" s="135">
        <v>0</v>
      </c>
      <c r="E17" s="121">
        <f t="shared" si="0"/>
        <v>0</v>
      </c>
      <c r="F17" s="135">
        <v>0</v>
      </c>
      <c r="G17" s="136">
        <v>0</v>
      </c>
      <c r="H17" s="136">
        <v>0</v>
      </c>
      <c r="I17" s="136">
        <v>0</v>
      </c>
      <c r="J17" s="123">
        <f t="shared" si="1"/>
        <v>0</v>
      </c>
    </row>
    <row r="18" spans="1:10" ht="14.25">
      <c r="A18" s="106" t="s">
        <v>142</v>
      </c>
      <c r="B18" s="142" t="s">
        <v>143</v>
      </c>
      <c r="C18" s="135">
        <v>0</v>
      </c>
      <c r="D18" s="135">
        <v>0</v>
      </c>
      <c r="E18" s="121">
        <f t="shared" si="0"/>
        <v>0</v>
      </c>
      <c r="F18" s="135">
        <v>0</v>
      </c>
      <c r="G18" s="136">
        <v>0</v>
      </c>
      <c r="H18" s="136">
        <v>0</v>
      </c>
      <c r="I18" s="136">
        <v>0</v>
      </c>
      <c r="J18" s="123">
        <f t="shared" si="1"/>
        <v>0</v>
      </c>
    </row>
    <row r="19" spans="1:10" ht="14.25">
      <c r="A19" s="106" t="s">
        <v>144</v>
      </c>
      <c r="B19" s="142" t="s">
        <v>145</v>
      </c>
      <c r="C19" s="135">
        <v>0</v>
      </c>
      <c r="D19" s="135">
        <v>0</v>
      </c>
      <c r="E19" s="121">
        <f t="shared" si="0"/>
        <v>0</v>
      </c>
      <c r="F19" s="135">
        <v>0</v>
      </c>
      <c r="G19" s="136">
        <v>0</v>
      </c>
      <c r="H19" s="136">
        <v>0</v>
      </c>
      <c r="I19" s="136">
        <v>0</v>
      </c>
      <c r="J19" s="123">
        <f t="shared" si="1"/>
        <v>0</v>
      </c>
    </row>
    <row r="20" spans="1:10" ht="14.25">
      <c r="A20" s="106" t="s">
        <v>146</v>
      </c>
      <c r="B20" s="142" t="s">
        <v>147</v>
      </c>
      <c r="C20" s="135">
        <v>0</v>
      </c>
      <c r="D20" s="135">
        <v>0</v>
      </c>
      <c r="E20" s="121">
        <f t="shared" si="0"/>
        <v>0</v>
      </c>
      <c r="F20" s="135">
        <v>0</v>
      </c>
      <c r="G20" s="136">
        <v>0</v>
      </c>
      <c r="H20" s="136">
        <v>0</v>
      </c>
      <c r="I20" s="136">
        <v>0</v>
      </c>
      <c r="J20" s="123">
        <f t="shared" si="1"/>
        <v>0</v>
      </c>
    </row>
    <row r="21" spans="1:10" ht="14.25">
      <c r="A21" s="106" t="s">
        <v>148</v>
      </c>
      <c r="B21" s="142" t="s">
        <v>149</v>
      </c>
      <c r="C21" s="135">
        <v>0</v>
      </c>
      <c r="D21" s="135">
        <v>0</v>
      </c>
      <c r="E21" s="121">
        <f t="shared" si="0"/>
        <v>0</v>
      </c>
      <c r="F21" s="135">
        <v>0</v>
      </c>
      <c r="G21" s="136">
        <v>0</v>
      </c>
      <c r="H21" s="136">
        <v>0</v>
      </c>
      <c r="I21" s="136">
        <v>0</v>
      </c>
      <c r="J21" s="123">
        <f t="shared" si="1"/>
        <v>0</v>
      </c>
    </row>
    <row r="22" spans="1:11" s="213" customFormat="1" ht="15" thickBot="1">
      <c r="A22" s="387" t="s">
        <v>150</v>
      </c>
      <c r="B22" s="392" t="s">
        <v>266</v>
      </c>
      <c r="C22" s="385">
        <v>0</v>
      </c>
      <c r="D22" s="385">
        <v>0</v>
      </c>
      <c r="E22" s="385">
        <f t="shared" si="0"/>
        <v>0</v>
      </c>
      <c r="F22" s="385">
        <v>0</v>
      </c>
      <c r="G22" s="384">
        <v>0</v>
      </c>
      <c r="H22" s="384">
        <v>0</v>
      </c>
      <c r="I22" s="384">
        <v>0</v>
      </c>
      <c r="J22" s="383">
        <f t="shared" si="1"/>
        <v>0</v>
      </c>
      <c r="K22" s="216" t="s">
        <v>451</v>
      </c>
    </row>
    <row r="23" spans="1:10" ht="15" thickBot="1" thickTop="1">
      <c r="A23" s="107"/>
      <c r="B23" s="143" t="s">
        <v>267</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130</v>
      </c>
      <c r="B25" s="144" t="s">
        <v>151</v>
      </c>
      <c r="C25" s="121"/>
      <c r="D25" s="121"/>
      <c r="E25" s="121"/>
      <c r="F25" s="121"/>
      <c r="G25" s="122"/>
      <c r="H25" s="122"/>
      <c r="I25" s="127"/>
      <c r="J25" s="123"/>
    </row>
    <row r="26" spans="1:10" ht="14.25">
      <c r="A26" s="109" t="s">
        <v>127</v>
      </c>
      <c r="B26" s="145" t="s">
        <v>152</v>
      </c>
      <c r="C26" s="135">
        <v>0</v>
      </c>
      <c r="D26" s="135">
        <v>0</v>
      </c>
      <c r="E26" s="121">
        <f>+C26-D26</f>
        <v>0</v>
      </c>
      <c r="F26" s="135">
        <v>0</v>
      </c>
      <c r="G26" s="136">
        <v>0</v>
      </c>
      <c r="H26" s="136">
        <v>0</v>
      </c>
      <c r="I26" s="136">
        <v>0</v>
      </c>
      <c r="J26" s="123">
        <f>+E26+F26+G26+H26+I26</f>
        <v>0</v>
      </c>
    </row>
    <row r="27" spans="1:10" ht="14.25">
      <c r="A27" s="106" t="s">
        <v>130</v>
      </c>
      <c r="B27" s="145" t="s">
        <v>153</v>
      </c>
      <c r="C27" s="135">
        <v>0</v>
      </c>
      <c r="D27" s="135">
        <v>0</v>
      </c>
      <c r="E27" s="121">
        <f>+C27-D27</f>
        <v>0</v>
      </c>
      <c r="F27" s="135">
        <v>0</v>
      </c>
      <c r="G27" s="136">
        <v>0</v>
      </c>
      <c r="H27" s="136">
        <v>0</v>
      </c>
      <c r="I27" s="136">
        <v>0</v>
      </c>
      <c r="J27" s="123">
        <f>+E27+F27+G27+H27+I27</f>
        <v>0</v>
      </c>
    </row>
    <row r="28" spans="1:11" s="213" customFormat="1" ht="15" thickBot="1">
      <c r="A28" s="387" t="s">
        <v>132</v>
      </c>
      <c r="B28" s="392" t="s">
        <v>268</v>
      </c>
      <c r="C28" s="385">
        <v>0</v>
      </c>
      <c r="D28" s="385">
        <v>0</v>
      </c>
      <c r="E28" s="385">
        <f>+C28-D28</f>
        <v>0</v>
      </c>
      <c r="F28" s="385">
        <v>0</v>
      </c>
      <c r="G28" s="384">
        <v>0</v>
      </c>
      <c r="H28" s="384">
        <v>0</v>
      </c>
      <c r="I28" s="384">
        <v>0</v>
      </c>
      <c r="J28" s="383">
        <f>+E28+F28+G28+H28+I28</f>
        <v>0</v>
      </c>
      <c r="K28" s="216" t="s">
        <v>451</v>
      </c>
    </row>
    <row r="29" spans="1:10" ht="15" thickBot="1" thickTop="1">
      <c r="A29" s="107"/>
      <c r="B29" s="146" t="s">
        <v>154</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132</v>
      </c>
      <c r="B31" s="144" t="s">
        <v>155</v>
      </c>
      <c r="C31" s="121"/>
      <c r="D31" s="121"/>
      <c r="E31" s="121"/>
      <c r="F31" s="121"/>
      <c r="G31" s="122"/>
      <c r="H31" s="122"/>
      <c r="I31" s="127"/>
      <c r="J31" s="123"/>
    </row>
    <row r="32" spans="1:10" ht="14.25">
      <c r="A32" s="106" t="s">
        <v>127</v>
      </c>
      <c r="B32" s="141" t="s">
        <v>156</v>
      </c>
      <c r="C32" s="135">
        <v>0</v>
      </c>
      <c r="D32" s="135">
        <v>0</v>
      </c>
      <c r="E32" s="121">
        <f>+C32-D32</f>
        <v>0</v>
      </c>
      <c r="F32" s="135">
        <v>0</v>
      </c>
      <c r="G32" s="136">
        <v>0</v>
      </c>
      <c r="H32" s="136">
        <v>0</v>
      </c>
      <c r="I32" s="136">
        <v>0</v>
      </c>
      <c r="J32" s="123">
        <f>+E32+F32+G32+H32+I32</f>
        <v>0</v>
      </c>
    </row>
    <row r="33" spans="1:10" ht="14.25">
      <c r="A33" s="106" t="s">
        <v>157</v>
      </c>
      <c r="B33" s="142" t="s">
        <v>158</v>
      </c>
      <c r="C33" s="135">
        <v>0</v>
      </c>
      <c r="D33" s="135">
        <v>0</v>
      </c>
      <c r="E33" s="121">
        <f>+C33-D33</f>
        <v>0</v>
      </c>
      <c r="F33" s="135">
        <v>0</v>
      </c>
      <c r="G33" s="136">
        <v>0</v>
      </c>
      <c r="H33" s="136">
        <v>0</v>
      </c>
      <c r="I33" s="136">
        <v>0</v>
      </c>
      <c r="J33" s="123">
        <f>+E33+F33+G33+H33+I33</f>
        <v>0</v>
      </c>
    </row>
    <row r="34" spans="1:11" s="213" customFormat="1" ht="15" thickBot="1">
      <c r="A34" s="387" t="s">
        <v>132</v>
      </c>
      <c r="B34" s="392" t="s">
        <v>269</v>
      </c>
      <c r="C34" s="385">
        <v>0</v>
      </c>
      <c r="D34" s="385">
        <v>0</v>
      </c>
      <c r="E34" s="385">
        <f>+C34-D34</f>
        <v>0</v>
      </c>
      <c r="F34" s="385">
        <v>0</v>
      </c>
      <c r="G34" s="384">
        <v>0</v>
      </c>
      <c r="H34" s="384">
        <v>0</v>
      </c>
      <c r="I34" s="384">
        <v>0</v>
      </c>
      <c r="J34" s="383">
        <f>+E34+F34+G34+H34+I34</f>
        <v>0</v>
      </c>
      <c r="K34" s="216" t="s">
        <v>451</v>
      </c>
    </row>
    <row r="35" spans="1:10" ht="15" thickBot="1" thickTop="1">
      <c r="A35" s="107"/>
      <c r="B35" s="146" t="s">
        <v>159</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134</v>
      </c>
      <c r="B37" s="144" t="s">
        <v>160</v>
      </c>
      <c r="C37" s="121"/>
      <c r="D37" s="121"/>
      <c r="E37" s="121"/>
      <c r="F37" s="121"/>
      <c r="G37" s="122"/>
      <c r="H37" s="122"/>
      <c r="I37" s="127"/>
      <c r="J37" s="123"/>
    </row>
    <row r="38" spans="1:10" ht="14.25">
      <c r="A38" s="106" t="s">
        <v>127</v>
      </c>
      <c r="B38" s="148" t="s">
        <v>161</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130</v>
      </c>
      <c r="B39" s="142" t="s">
        <v>162</v>
      </c>
      <c r="C39" s="135">
        <v>0</v>
      </c>
      <c r="D39" s="135">
        <v>0</v>
      </c>
      <c r="E39" s="121">
        <f t="shared" si="5"/>
        <v>0</v>
      </c>
      <c r="F39" s="135">
        <v>0</v>
      </c>
      <c r="G39" s="136">
        <v>0</v>
      </c>
      <c r="H39" s="136">
        <v>0</v>
      </c>
      <c r="I39" s="136">
        <v>0</v>
      </c>
      <c r="J39" s="123">
        <f t="shared" si="6"/>
        <v>0</v>
      </c>
    </row>
    <row r="40" spans="1:11" s="213" customFormat="1" ht="14.25">
      <c r="A40" s="387" t="s">
        <v>132</v>
      </c>
      <c r="B40" s="388" t="s">
        <v>270</v>
      </c>
      <c r="C40" s="385">
        <v>0</v>
      </c>
      <c r="D40" s="385">
        <v>0</v>
      </c>
      <c r="E40" s="385">
        <f t="shared" si="5"/>
        <v>0</v>
      </c>
      <c r="F40" s="385">
        <v>0</v>
      </c>
      <c r="G40" s="384">
        <v>0</v>
      </c>
      <c r="H40" s="384">
        <v>0</v>
      </c>
      <c r="I40" s="384">
        <v>0</v>
      </c>
      <c r="J40" s="383">
        <f t="shared" si="6"/>
        <v>0</v>
      </c>
      <c r="K40" s="216" t="s">
        <v>451</v>
      </c>
    </row>
    <row r="41" spans="1:10" ht="14.25">
      <c r="A41" s="106" t="s">
        <v>163</v>
      </c>
      <c r="B41" s="142" t="s">
        <v>164</v>
      </c>
      <c r="C41" s="135">
        <v>0</v>
      </c>
      <c r="D41" s="135">
        <v>0</v>
      </c>
      <c r="E41" s="121">
        <f t="shared" si="5"/>
        <v>0</v>
      </c>
      <c r="F41" s="135">
        <v>0</v>
      </c>
      <c r="G41" s="136">
        <v>0</v>
      </c>
      <c r="H41" s="136">
        <v>0</v>
      </c>
      <c r="I41" s="136">
        <v>0</v>
      </c>
      <c r="J41" s="123">
        <f t="shared" si="6"/>
        <v>0</v>
      </c>
    </row>
    <row r="42" spans="1:10" ht="14.25">
      <c r="A42" s="106" t="s">
        <v>165</v>
      </c>
      <c r="B42" s="142" t="s">
        <v>166</v>
      </c>
      <c r="C42" s="135">
        <v>0</v>
      </c>
      <c r="D42" s="135">
        <v>0</v>
      </c>
      <c r="E42" s="121">
        <f t="shared" si="5"/>
        <v>0</v>
      </c>
      <c r="F42" s="135">
        <v>0</v>
      </c>
      <c r="G42" s="136">
        <v>0</v>
      </c>
      <c r="H42" s="136">
        <v>0</v>
      </c>
      <c r="I42" s="136">
        <v>0</v>
      </c>
      <c r="J42" s="123">
        <f t="shared" si="6"/>
        <v>0</v>
      </c>
    </row>
    <row r="43" spans="1:10" ht="14.25">
      <c r="A43" s="106" t="s">
        <v>138</v>
      </c>
      <c r="B43" s="142" t="s">
        <v>167</v>
      </c>
      <c r="C43" s="135">
        <v>0</v>
      </c>
      <c r="D43" s="135">
        <v>0</v>
      </c>
      <c r="E43" s="121">
        <f t="shared" si="5"/>
        <v>0</v>
      </c>
      <c r="F43" s="135">
        <v>0</v>
      </c>
      <c r="G43" s="136">
        <v>0</v>
      </c>
      <c r="H43" s="136">
        <v>0</v>
      </c>
      <c r="I43" s="136">
        <v>0</v>
      </c>
      <c r="J43" s="123">
        <f t="shared" si="6"/>
        <v>0</v>
      </c>
    </row>
    <row r="44" spans="1:10" ht="14.25">
      <c r="A44" s="106" t="s">
        <v>168</v>
      </c>
      <c r="B44" s="142" t="s">
        <v>169</v>
      </c>
      <c r="C44" s="135">
        <v>0</v>
      </c>
      <c r="D44" s="135">
        <v>0</v>
      </c>
      <c r="E44" s="121">
        <f t="shared" si="5"/>
        <v>0</v>
      </c>
      <c r="F44" s="135">
        <v>0</v>
      </c>
      <c r="G44" s="136">
        <v>0</v>
      </c>
      <c r="H44" s="136">
        <v>0</v>
      </c>
      <c r="I44" s="136">
        <v>0</v>
      </c>
      <c r="J44" s="123">
        <f t="shared" si="6"/>
        <v>0</v>
      </c>
    </row>
    <row r="45" spans="1:11" s="213" customFormat="1" ht="15" thickBot="1">
      <c r="A45" s="387" t="s">
        <v>142</v>
      </c>
      <c r="B45" s="388" t="s">
        <v>271</v>
      </c>
      <c r="C45" s="385">
        <v>0</v>
      </c>
      <c r="D45" s="385">
        <v>0</v>
      </c>
      <c r="E45" s="385">
        <f t="shared" si="5"/>
        <v>0</v>
      </c>
      <c r="F45" s="385">
        <v>0</v>
      </c>
      <c r="G45" s="384">
        <v>0</v>
      </c>
      <c r="H45" s="384">
        <v>0</v>
      </c>
      <c r="I45" s="384">
        <v>0</v>
      </c>
      <c r="J45" s="383">
        <f t="shared" si="6"/>
        <v>0</v>
      </c>
      <c r="K45" s="216" t="s">
        <v>451</v>
      </c>
    </row>
    <row r="46" spans="1:10" ht="15" thickBot="1" thickTop="1">
      <c r="A46" s="107"/>
      <c r="B46" s="146" t="s">
        <v>170</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136</v>
      </c>
      <c r="B48" s="149" t="s">
        <v>171</v>
      </c>
      <c r="C48" s="121"/>
      <c r="D48" s="121"/>
      <c r="E48" s="121"/>
      <c r="F48" s="121"/>
      <c r="G48" s="122"/>
      <c r="H48" s="122"/>
      <c r="I48" s="127"/>
      <c r="J48" s="123"/>
    </row>
    <row r="49" spans="1:10" ht="14.25">
      <c r="A49" s="106" t="s">
        <v>127</v>
      </c>
      <c r="B49" s="141" t="s">
        <v>172</v>
      </c>
      <c r="C49" s="135">
        <v>0</v>
      </c>
      <c r="D49" s="135">
        <v>0</v>
      </c>
      <c r="E49" s="121">
        <f>+C49-D49</f>
        <v>0</v>
      </c>
      <c r="F49" s="135">
        <v>0</v>
      </c>
      <c r="G49" s="136">
        <v>0</v>
      </c>
      <c r="H49" s="136">
        <v>0</v>
      </c>
      <c r="I49" s="136">
        <v>0</v>
      </c>
      <c r="J49" s="123">
        <f>+E49+F49+G49+H49+I49</f>
        <v>0</v>
      </c>
    </row>
    <row r="50" spans="1:10" ht="14.25">
      <c r="A50" s="106" t="s">
        <v>130</v>
      </c>
      <c r="B50" s="142" t="s">
        <v>173</v>
      </c>
      <c r="C50" s="135">
        <v>0</v>
      </c>
      <c r="D50" s="135">
        <v>0</v>
      </c>
      <c r="E50" s="121">
        <f>+C50-D50</f>
        <v>0</v>
      </c>
      <c r="F50" s="135">
        <v>0</v>
      </c>
      <c r="G50" s="136">
        <v>0</v>
      </c>
      <c r="H50" s="136">
        <v>0</v>
      </c>
      <c r="I50" s="136">
        <v>0</v>
      </c>
      <c r="J50" s="123">
        <f>+E50+F50+G50+H50+I50</f>
        <v>0</v>
      </c>
    </row>
    <row r="51" spans="1:11" s="213" customFormat="1" ht="15" thickBot="1">
      <c r="A51" s="387" t="s">
        <v>132</v>
      </c>
      <c r="B51" s="388" t="s">
        <v>272</v>
      </c>
      <c r="C51" s="385">
        <v>0</v>
      </c>
      <c r="D51" s="385">
        <v>0</v>
      </c>
      <c r="E51" s="385">
        <f>+C51-D51</f>
        <v>0</v>
      </c>
      <c r="F51" s="385">
        <v>0</v>
      </c>
      <c r="G51" s="384">
        <v>0</v>
      </c>
      <c r="H51" s="384">
        <v>0</v>
      </c>
      <c r="I51" s="384">
        <v>0</v>
      </c>
      <c r="J51" s="383">
        <f>+E51+F51+G51+H51+I51</f>
        <v>0</v>
      </c>
      <c r="K51" s="216" t="s">
        <v>451</v>
      </c>
    </row>
    <row r="52" spans="1:10" ht="15" thickBot="1" thickTop="1">
      <c r="A52" s="107"/>
      <c r="B52" s="143" t="s">
        <v>174</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138</v>
      </c>
      <c r="B54" s="144" t="s">
        <v>175</v>
      </c>
      <c r="C54" s="121"/>
      <c r="D54" s="121"/>
      <c r="E54" s="121"/>
      <c r="F54" s="121"/>
      <c r="G54" s="122"/>
      <c r="H54" s="122"/>
      <c r="I54" s="127"/>
      <c r="J54" s="123"/>
    </row>
    <row r="55" spans="1:10" ht="14.25">
      <c r="A55" s="106" t="s">
        <v>176</v>
      </c>
      <c r="B55" s="142" t="s">
        <v>177</v>
      </c>
      <c r="C55" s="135">
        <v>0</v>
      </c>
      <c r="D55" s="135">
        <v>0</v>
      </c>
      <c r="E55" s="121">
        <f>+C55-D55</f>
        <v>0</v>
      </c>
      <c r="F55" s="135">
        <v>0</v>
      </c>
      <c r="G55" s="136">
        <v>0</v>
      </c>
      <c r="H55" s="136">
        <v>0</v>
      </c>
      <c r="I55" s="136">
        <v>0</v>
      </c>
      <c r="J55" s="123">
        <f>+E55+F55+G55+H55+I55</f>
        <v>0</v>
      </c>
    </row>
    <row r="56" spans="1:10" ht="14.25">
      <c r="A56" s="106" t="s">
        <v>157</v>
      </c>
      <c r="B56" s="142" t="s">
        <v>178</v>
      </c>
      <c r="C56" s="135">
        <v>0</v>
      </c>
      <c r="D56" s="135">
        <v>0</v>
      </c>
      <c r="E56" s="121">
        <f>+C56-D56</f>
        <v>0</v>
      </c>
      <c r="F56" s="135">
        <v>0</v>
      </c>
      <c r="G56" s="136">
        <v>0</v>
      </c>
      <c r="H56" s="136">
        <v>0</v>
      </c>
      <c r="I56" s="136">
        <v>0</v>
      </c>
      <c r="J56" s="123">
        <f>+E56+F56+G56+H56+I56</f>
        <v>0</v>
      </c>
    </row>
    <row r="57" spans="1:11" s="213" customFormat="1" ht="27.75" thickBot="1">
      <c r="A57" s="387" t="s">
        <v>132</v>
      </c>
      <c r="B57" s="388" t="s">
        <v>273</v>
      </c>
      <c r="C57" s="385">
        <v>0</v>
      </c>
      <c r="D57" s="385">
        <v>0</v>
      </c>
      <c r="E57" s="385">
        <f>+C57-D57</f>
        <v>0</v>
      </c>
      <c r="F57" s="385">
        <v>0</v>
      </c>
      <c r="G57" s="384">
        <v>0</v>
      </c>
      <c r="H57" s="384">
        <v>0</v>
      </c>
      <c r="I57" s="384">
        <v>0</v>
      </c>
      <c r="J57" s="383">
        <f>+E57+F57+G57+H57+I57</f>
        <v>0</v>
      </c>
      <c r="K57" s="216" t="s">
        <v>451</v>
      </c>
    </row>
    <row r="58" spans="1:10" ht="15" thickBot="1" thickTop="1">
      <c r="A58" s="107"/>
      <c r="B58" s="146" t="s">
        <v>179</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140</v>
      </c>
      <c r="B60" s="144" t="s">
        <v>180</v>
      </c>
      <c r="C60" s="121"/>
      <c r="D60" s="121"/>
      <c r="E60" s="121"/>
      <c r="F60" s="121"/>
      <c r="G60" s="122"/>
      <c r="H60" s="122"/>
      <c r="I60" s="122"/>
      <c r="J60" s="123"/>
    </row>
    <row r="61" spans="1:10" ht="14.25">
      <c r="A61" s="106" t="s">
        <v>127</v>
      </c>
      <c r="B61" s="142" t="s">
        <v>181</v>
      </c>
      <c r="C61" s="135">
        <v>0</v>
      </c>
      <c r="D61" s="135">
        <v>0</v>
      </c>
      <c r="E61" s="121">
        <f>+C61-D61</f>
        <v>0</v>
      </c>
      <c r="F61" s="135">
        <v>0</v>
      </c>
      <c r="G61" s="136">
        <v>0</v>
      </c>
      <c r="H61" s="136">
        <v>0</v>
      </c>
      <c r="I61" s="136">
        <v>0</v>
      </c>
      <c r="J61" s="123">
        <f>+E61+F61+G61+H61+I61</f>
        <v>0</v>
      </c>
    </row>
    <row r="62" spans="1:11" s="213" customFormat="1" ht="15" thickBot="1">
      <c r="A62" s="387" t="s">
        <v>130</v>
      </c>
      <c r="B62" s="388" t="s">
        <v>274</v>
      </c>
      <c r="C62" s="385">
        <v>0</v>
      </c>
      <c r="D62" s="385">
        <v>0</v>
      </c>
      <c r="E62" s="385">
        <f>+C62-D62</f>
        <v>0</v>
      </c>
      <c r="F62" s="385">
        <v>0</v>
      </c>
      <c r="G62" s="384">
        <v>0</v>
      </c>
      <c r="H62" s="384">
        <v>0</v>
      </c>
      <c r="I62" s="384">
        <v>0</v>
      </c>
      <c r="J62" s="383">
        <f>+E62+F62+G62+H62+I62</f>
        <v>0</v>
      </c>
      <c r="K62" s="216" t="s">
        <v>451</v>
      </c>
    </row>
    <row r="63" spans="1:10" ht="15" thickBot="1" thickTop="1">
      <c r="A63" s="107"/>
      <c r="B63" s="146" t="s">
        <v>182</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142</v>
      </c>
      <c r="B65" s="144" t="s">
        <v>183</v>
      </c>
      <c r="C65" s="121"/>
      <c r="D65" s="121"/>
      <c r="E65" s="121"/>
      <c r="F65" s="121"/>
      <c r="G65" s="122"/>
      <c r="H65" s="122"/>
      <c r="I65" s="127"/>
      <c r="J65" s="123"/>
    </row>
    <row r="66" spans="1:10" ht="14.25">
      <c r="A66" s="106" t="s">
        <v>127</v>
      </c>
      <c r="B66" s="142" t="s">
        <v>275</v>
      </c>
      <c r="C66" s="135">
        <v>0</v>
      </c>
      <c r="D66" s="135">
        <v>0</v>
      </c>
      <c r="E66" s="121">
        <f>+C66-D66</f>
        <v>0</v>
      </c>
      <c r="F66" s="135">
        <v>0</v>
      </c>
      <c r="G66" s="136">
        <v>0</v>
      </c>
      <c r="H66" s="136">
        <v>0</v>
      </c>
      <c r="I66" s="136">
        <v>0</v>
      </c>
      <c r="J66" s="123">
        <f>+E66+F66+G66+H66+I66</f>
        <v>0</v>
      </c>
    </row>
    <row r="67" spans="1:10" ht="14.25">
      <c r="A67" s="106" t="s">
        <v>130</v>
      </c>
      <c r="B67" s="142" t="s">
        <v>184</v>
      </c>
      <c r="C67" s="135">
        <v>0</v>
      </c>
      <c r="D67" s="135">
        <v>0</v>
      </c>
      <c r="E67" s="121">
        <f>+C67-D67</f>
        <v>0</v>
      </c>
      <c r="F67" s="135">
        <v>0</v>
      </c>
      <c r="G67" s="136">
        <v>0</v>
      </c>
      <c r="H67" s="136">
        <v>0</v>
      </c>
      <c r="I67" s="136">
        <v>0</v>
      </c>
      <c r="J67" s="123">
        <f>+E67+F67+G67+H67+I67</f>
        <v>0</v>
      </c>
    </row>
    <row r="68" spans="1:11" s="213" customFormat="1" ht="15" thickBot="1">
      <c r="A68" s="387" t="s">
        <v>132</v>
      </c>
      <c r="B68" s="388" t="s">
        <v>276</v>
      </c>
      <c r="C68" s="385">
        <v>0</v>
      </c>
      <c r="D68" s="385">
        <v>0</v>
      </c>
      <c r="E68" s="385">
        <f>+C68-D68</f>
        <v>0</v>
      </c>
      <c r="F68" s="385">
        <v>0</v>
      </c>
      <c r="G68" s="384">
        <v>0</v>
      </c>
      <c r="H68" s="384">
        <v>0</v>
      </c>
      <c r="I68" s="384">
        <v>0</v>
      </c>
      <c r="J68" s="383">
        <f>+E68+F68+G68+H68+I68</f>
        <v>0</v>
      </c>
      <c r="K68" s="216" t="s">
        <v>451</v>
      </c>
    </row>
    <row r="69" spans="1:10" ht="15" thickBot="1" thickTop="1">
      <c r="A69" s="107"/>
      <c r="B69" s="146" t="s">
        <v>185</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144</v>
      </c>
      <c r="B71" s="149" t="s">
        <v>186</v>
      </c>
      <c r="C71" s="121"/>
      <c r="D71" s="121"/>
      <c r="E71" s="121"/>
      <c r="F71" s="121"/>
      <c r="G71" s="122"/>
      <c r="H71" s="122"/>
      <c r="I71" s="127"/>
      <c r="J71" s="123"/>
    </row>
    <row r="72" spans="1:10" ht="14.25">
      <c r="A72" s="106" t="s">
        <v>127</v>
      </c>
      <c r="B72" s="142" t="s">
        <v>187</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130</v>
      </c>
      <c r="B73" s="142" t="s">
        <v>188</v>
      </c>
      <c r="C73" s="135">
        <v>0</v>
      </c>
      <c r="D73" s="135">
        <v>0</v>
      </c>
      <c r="E73" s="121">
        <f t="shared" si="12"/>
        <v>0</v>
      </c>
      <c r="F73" s="135">
        <v>0</v>
      </c>
      <c r="G73" s="136">
        <v>0</v>
      </c>
      <c r="H73" s="136">
        <v>0</v>
      </c>
      <c r="I73" s="136">
        <v>0</v>
      </c>
      <c r="J73" s="123">
        <f t="shared" si="13"/>
        <v>0</v>
      </c>
    </row>
    <row r="74" spans="1:10" ht="14.25">
      <c r="A74" s="109" t="s">
        <v>132</v>
      </c>
      <c r="B74" s="142" t="s">
        <v>189</v>
      </c>
      <c r="C74" s="135">
        <v>0</v>
      </c>
      <c r="D74" s="135">
        <v>0</v>
      </c>
      <c r="E74" s="121">
        <f t="shared" si="12"/>
        <v>0</v>
      </c>
      <c r="F74" s="135">
        <v>0</v>
      </c>
      <c r="G74" s="136">
        <v>0</v>
      </c>
      <c r="H74" s="136">
        <v>0</v>
      </c>
      <c r="I74" s="136">
        <v>0</v>
      </c>
      <c r="J74" s="123">
        <f t="shared" si="13"/>
        <v>0</v>
      </c>
    </row>
    <row r="75" spans="1:10" ht="14.25">
      <c r="A75" s="109" t="s">
        <v>134</v>
      </c>
      <c r="B75" s="142" t="s">
        <v>190</v>
      </c>
      <c r="C75" s="135">
        <v>0</v>
      </c>
      <c r="D75" s="135">
        <v>0</v>
      </c>
      <c r="E75" s="121">
        <f t="shared" si="12"/>
        <v>0</v>
      </c>
      <c r="F75" s="135">
        <v>0</v>
      </c>
      <c r="G75" s="136">
        <v>0</v>
      </c>
      <c r="H75" s="136">
        <v>0</v>
      </c>
      <c r="I75" s="136">
        <v>0</v>
      </c>
      <c r="J75" s="123">
        <f t="shared" si="13"/>
        <v>0</v>
      </c>
    </row>
    <row r="76" spans="1:10" ht="14.25">
      <c r="A76" s="109" t="s">
        <v>136</v>
      </c>
      <c r="B76" s="148" t="s">
        <v>191</v>
      </c>
      <c r="C76" s="135">
        <v>0</v>
      </c>
      <c r="D76" s="135">
        <v>0</v>
      </c>
      <c r="E76" s="121">
        <f t="shared" si="12"/>
        <v>0</v>
      </c>
      <c r="F76" s="135">
        <v>0</v>
      </c>
      <c r="G76" s="136">
        <v>0</v>
      </c>
      <c r="H76" s="136">
        <v>0</v>
      </c>
      <c r="I76" s="136">
        <v>0</v>
      </c>
      <c r="J76" s="123">
        <f t="shared" si="13"/>
        <v>0</v>
      </c>
    </row>
    <row r="77" spans="1:10" ht="14.25">
      <c r="A77" s="109" t="s">
        <v>138</v>
      </c>
      <c r="B77" s="142" t="s">
        <v>192</v>
      </c>
      <c r="C77" s="135">
        <v>0</v>
      </c>
      <c r="D77" s="135">
        <v>0</v>
      </c>
      <c r="E77" s="121">
        <f t="shared" si="12"/>
        <v>0</v>
      </c>
      <c r="F77" s="135">
        <v>0</v>
      </c>
      <c r="G77" s="136">
        <v>0</v>
      </c>
      <c r="H77" s="136">
        <v>0</v>
      </c>
      <c r="I77" s="136">
        <v>0</v>
      </c>
      <c r="J77" s="123">
        <f t="shared" si="13"/>
        <v>0</v>
      </c>
    </row>
    <row r="78" spans="1:10" ht="14.25">
      <c r="A78" s="109" t="s">
        <v>140</v>
      </c>
      <c r="B78" s="142" t="s">
        <v>193</v>
      </c>
      <c r="C78" s="135">
        <v>0</v>
      </c>
      <c r="D78" s="135">
        <v>0</v>
      </c>
      <c r="E78" s="121">
        <f t="shared" si="12"/>
        <v>0</v>
      </c>
      <c r="F78" s="135">
        <v>0</v>
      </c>
      <c r="G78" s="136">
        <v>0</v>
      </c>
      <c r="H78" s="136">
        <v>0</v>
      </c>
      <c r="I78" s="136">
        <v>0</v>
      </c>
      <c r="J78" s="123">
        <f t="shared" si="13"/>
        <v>0</v>
      </c>
    </row>
    <row r="79" spans="1:10" ht="14.25">
      <c r="A79" s="109" t="s">
        <v>142</v>
      </c>
      <c r="B79" s="142" t="s">
        <v>194</v>
      </c>
      <c r="C79" s="135">
        <v>0</v>
      </c>
      <c r="D79" s="135">
        <v>0</v>
      </c>
      <c r="E79" s="121">
        <f t="shared" si="12"/>
        <v>0</v>
      </c>
      <c r="F79" s="135">
        <v>0</v>
      </c>
      <c r="G79" s="136">
        <v>0</v>
      </c>
      <c r="H79" s="136">
        <v>0</v>
      </c>
      <c r="I79" s="136">
        <v>0</v>
      </c>
      <c r="J79" s="123">
        <f t="shared" si="13"/>
        <v>0</v>
      </c>
    </row>
    <row r="80" spans="1:11" s="213" customFormat="1" ht="27.75" thickBot="1">
      <c r="A80" s="387" t="s">
        <v>144</v>
      </c>
      <c r="B80" s="388" t="s">
        <v>277</v>
      </c>
      <c r="C80" s="385">
        <v>0</v>
      </c>
      <c r="D80" s="385">
        <v>0</v>
      </c>
      <c r="E80" s="385">
        <f t="shared" si="12"/>
        <v>0</v>
      </c>
      <c r="F80" s="385">
        <v>0</v>
      </c>
      <c r="G80" s="384">
        <v>0</v>
      </c>
      <c r="H80" s="384">
        <v>0</v>
      </c>
      <c r="I80" s="384">
        <v>0</v>
      </c>
      <c r="J80" s="383">
        <f t="shared" si="13"/>
        <v>0</v>
      </c>
      <c r="K80" s="216" t="s">
        <v>451</v>
      </c>
    </row>
    <row r="81" spans="1:10" ht="15" thickBot="1" thickTop="1">
      <c r="A81" s="107"/>
      <c r="B81" s="146" t="s">
        <v>195</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146</v>
      </c>
      <c r="B83" s="144" t="s">
        <v>196</v>
      </c>
      <c r="C83" s="121"/>
      <c r="D83" s="121"/>
      <c r="E83" s="121"/>
      <c r="F83" s="121"/>
      <c r="G83" s="122"/>
      <c r="H83" s="122"/>
      <c r="I83" s="127"/>
      <c r="J83" s="123"/>
    </row>
    <row r="84" spans="1:10" ht="14.25">
      <c r="A84" s="106" t="s">
        <v>127</v>
      </c>
      <c r="B84" s="148" t="s">
        <v>197</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130</v>
      </c>
      <c r="B85" s="142" t="s">
        <v>198</v>
      </c>
      <c r="C85" s="135">
        <v>0</v>
      </c>
      <c r="D85" s="135">
        <v>0</v>
      </c>
      <c r="E85" s="121">
        <f t="shared" si="15"/>
        <v>0</v>
      </c>
      <c r="F85" s="135">
        <v>0</v>
      </c>
      <c r="G85" s="136">
        <v>0</v>
      </c>
      <c r="H85" s="136">
        <v>0</v>
      </c>
      <c r="I85" s="136">
        <v>0</v>
      </c>
      <c r="J85" s="123">
        <f t="shared" si="16"/>
        <v>0</v>
      </c>
    </row>
    <row r="86" spans="1:10" ht="14.25">
      <c r="A86" s="109" t="s">
        <v>132</v>
      </c>
      <c r="B86" s="142" t="s">
        <v>199</v>
      </c>
      <c r="C86" s="135">
        <v>0</v>
      </c>
      <c r="D86" s="135">
        <v>0</v>
      </c>
      <c r="E86" s="121">
        <f t="shared" si="15"/>
        <v>0</v>
      </c>
      <c r="F86" s="135">
        <v>0</v>
      </c>
      <c r="G86" s="136">
        <v>0</v>
      </c>
      <c r="H86" s="136">
        <v>0</v>
      </c>
      <c r="I86" s="136">
        <v>0</v>
      </c>
      <c r="J86" s="123">
        <f t="shared" si="16"/>
        <v>0</v>
      </c>
    </row>
    <row r="87" spans="1:10" ht="14.25">
      <c r="A87" s="106" t="s">
        <v>163</v>
      </c>
      <c r="B87" s="142" t="s">
        <v>200</v>
      </c>
      <c r="C87" s="135">
        <v>0</v>
      </c>
      <c r="D87" s="135">
        <v>0</v>
      </c>
      <c r="E87" s="121">
        <f t="shared" si="15"/>
        <v>0</v>
      </c>
      <c r="F87" s="135">
        <v>0</v>
      </c>
      <c r="G87" s="136">
        <v>0</v>
      </c>
      <c r="H87" s="136">
        <v>0</v>
      </c>
      <c r="I87" s="136">
        <v>0</v>
      </c>
      <c r="J87" s="123">
        <f t="shared" si="16"/>
        <v>0</v>
      </c>
    </row>
    <row r="88" spans="1:10" ht="14.25">
      <c r="A88" s="106" t="s">
        <v>136</v>
      </c>
      <c r="B88" s="142" t="s">
        <v>201</v>
      </c>
      <c r="C88" s="135">
        <v>0</v>
      </c>
      <c r="D88" s="135">
        <v>0</v>
      </c>
      <c r="E88" s="121">
        <f t="shared" si="15"/>
        <v>0</v>
      </c>
      <c r="F88" s="135">
        <v>0</v>
      </c>
      <c r="G88" s="136">
        <v>0</v>
      </c>
      <c r="H88" s="136">
        <v>0</v>
      </c>
      <c r="I88" s="136">
        <v>0</v>
      </c>
      <c r="J88" s="123">
        <f t="shared" si="16"/>
        <v>0</v>
      </c>
    </row>
    <row r="89" spans="1:11" s="213" customFormat="1" ht="27.75" thickBot="1">
      <c r="A89" s="387" t="s">
        <v>138</v>
      </c>
      <c r="B89" s="388" t="s">
        <v>278</v>
      </c>
      <c r="C89" s="385">
        <v>0</v>
      </c>
      <c r="D89" s="385">
        <v>0</v>
      </c>
      <c r="E89" s="385">
        <f t="shared" si="15"/>
        <v>0</v>
      </c>
      <c r="F89" s="385">
        <v>0</v>
      </c>
      <c r="G89" s="384">
        <v>0</v>
      </c>
      <c r="H89" s="384">
        <v>0</v>
      </c>
      <c r="I89" s="384">
        <v>0</v>
      </c>
      <c r="J89" s="383">
        <f t="shared" si="16"/>
        <v>0</v>
      </c>
      <c r="K89" s="216" t="s">
        <v>451</v>
      </c>
    </row>
    <row r="90" spans="1:10" ht="15" thickBot="1" thickTop="1">
      <c r="A90" s="107"/>
      <c r="B90" s="146" t="s">
        <v>202</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148</v>
      </c>
      <c r="B92" s="144" t="s">
        <v>203</v>
      </c>
      <c r="C92" s="121"/>
      <c r="D92" s="121"/>
      <c r="E92" s="121"/>
      <c r="F92" s="121"/>
      <c r="G92" s="122"/>
      <c r="H92" s="122"/>
      <c r="I92" s="127"/>
      <c r="J92" s="123"/>
    </row>
    <row r="93" spans="1:10" ht="14.25">
      <c r="A93" s="106" t="s">
        <v>127</v>
      </c>
      <c r="B93" s="142" t="s">
        <v>204</v>
      </c>
      <c r="C93" s="135">
        <v>0</v>
      </c>
      <c r="D93" s="135">
        <v>0</v>
      </c>
      <c r="E93" s="121">
        <f>+C93-D93</f>
        <v>0</v>
      </c>
      <c r="F93" s="135">
        <v>0</v>
      </c>
      <c r="G93" s="136">
        <v>0</v>
      </c>
      <c r="H93" s="136">
        <v>0</v>
      </c>
      <c r="I93" s="136">
        <v>0</v>
      </c>
      <c r="J93" s="123">
        <f>+E93+F93+G93+H93+I93</f>
        <v>0</v>
      </c>
    </row>
    <row r="94" spans="1:10" ht="14.25">
      <c r="A94" s="109" t="s">
        <v>130</v>
      </c>
      <c r="B94" s="142" t="s">
        <v>205</v>
      </c>
      <c r="C94" s="135">
        <v>0</v>
      </c>
      <c r="D94" s="135">
        <v>0</v>
      </c>
      <c r="E94" s="121">
        <f>+C94-D94</f>
        <v>0</v>
      </c>
      <c r="F94" s="135">
        <v>0</v>
      </c>
      <c r="G94" s="136">
        <v>0</v>
      </c>
      <c r="H94" s="136">
        <v>0</v>
      </c>
      <c r="I94" s="136">
        <v>0</v>
      </c>
      <c r="J94" s="123">
        <f>+E94+F94+G94+H94+I94</f>
        <v>0</v>
      </c>
    </row>
    <row r="95" spans="1:11" s="213" customFormat="1" ht="27.75" thickBot="1">
      <c r="A95" s="387" t="s">
        <v>132</v>
      </c>
      <c r="B95" s="388" t="s">
        <v>279</v>
      </c>
      <c r="C95" s="385">
        <v>0</v>
      </c>
      <c r="D95" s="385">
        <v>0</v>
      </c>
      <c r="E95" s="385">
        <f>+C95-D95</f>
        <v>0</v>
      </c>
      <c r="F95" s="385">
        <v>0</v>
      </c>
      <c r="G95" s="384">
        <v>0</v>
      </c>
      <c r="H95" s="384">
        <v>0</v>
      </c>
      <c r="I95" s="384">
        <v>0</v>
      </c>
      <c r="J95" s="383">
        <f>+E95+F95+G95+H95+I95</f>
        <v>0</v>
      </c>
      <c r="K95" s="216" t="s">
        <v>451</v>
      </c>
    </row>
    <row r="96" spans="1:10" ht="15" thickBot="1" thickTop="1">
      <c r="A96" s="107"/>
      <c r="B96" s="146" t="s">
        <v>206</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150</v>
      </c>
      <c r="B98" s="144" t="s">
        <v>207</v>
      </c>
      <c r="C98" s="121"/>
      <c r="D98" s="121"/>
      <c r="E98" s="121"/>
      <c r="F98" s="121"/>
      <c r="G98" s="122"/>
      <c r="H98" s="122"/>
      <c r="I98" s="127"/>
      <c r="J98" s="123"/>
    </row>
    <row r="99" spans="1:10" ht="14.25">
      <c r="A99" s="109" t="s">
        <v>127</v>
      </c>
      <c r="B99" s="142" t="s">
        <v>208</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130</v>
      </c>
      <c r="B100" s="142" t="s">
        <v>209</v>
      </c>
      <c r="C100" s="135">
        <v>0</v>
      </c>
      <c r="D100" s="135">
        <v>0</v>
      </c>
      <c r="E100" s="121">
        <f t="shared" si="19"/>
        <v>0</v>
      </c>
      <c r="F100" s="135">
        <v>0</v>
      </c>
      <c r="G100" s="136">
        <v>0</v>
      </c>
      <c r="H100" s="136">
        <v>0</v>
      </c>
      <c r="I100" s="136">
        <v>0</v>
      </c>
      <c r="J100" s="123">
        <f t="shared" si="20"/>
        <v>0</v>
      </c>
    </row>
    <row r="101" spans="1:10" ht="14.25">
      <c r="A101" s="109" t="s">
        <v>132</v>
      </c>
      <c r="B101" s="142" t="s">
        <v>210</v>
      </c>
      <c r="C101" s="135">
        <v>0</v>
      </c>
      <c r="D101" s="135">
        <v>0</v>
      </c>
      <c r="E101" s="121">
        <f t="shared" si="19"/>
        <v>0</v>
      </c>
      <c r="F101" s="135">
        <v>0</v>
      </c>
      <c r="G101" s="136">
        <v>0</v>
      </c>
      <c r="H101" s="136">
        <v>0</v>
      </c>
      <c r="I101" s="136">
        <v>0</v>
      </c>
      <c r="J101" s="123">
        <f t="shared" si="20"/>
        <v>0</v>
      </c>
    </row>
    <row r="102" spans="1:10" ht="14.25">
      <c r="A102" s="109" t="s">
        <v>134</v>
      </c>
      <c r="B102" s="142" t="s">
        <v>211</v>
      </c>
      <c r="C102" s="135">
        <v>0</v>
      </c>
      <c r="D102" s="135">
        <v>0</v>
      </c>
      <c r="E102" s="121">
        <f t="shared" si="19"/>
        <v>0</v>
      </c>
      <c r="F102" s="135">
        <v>0</v>
      </c>
      <c r="G102" s="136">
        <v>0</v>
      </c>
      <c r="H102" s="136">
        <v>0</v>
      </c>
      <c r="I102" s="136">
        <v>0</v>
      </c>
      <c r="J102" s="123">
        <f t="shared" si="20"/>
        <v>0</v>
      </c>
    </row>
    <row r="103" spans="1:10" ht="14.25">
      <c r="A103" s="109" t="s">
        <v>136</v>
      </c>
      <c r="B103" s="142" t="s">
        <v>212</v>
      </c>
      <c r="C103" s="135">
        <v>0</v>
      </c>
      <c r="D103" s="135">
        <v>0</v>
      </c>
      <c r="E103" s="121">
        <f t="shared" si="19"/>
        <v>0</v>
      </c>
      <c r="F103" s="135">
        <v>0</v>
      </c>
      <c r="G103" s="136">
        <v>0</v>
      </c>
      <c r="H103" s="136">
        <v>0</v>
      </c>
      <c r="I103" s="136">
        <v>0</v>
      </c>
      <c r="J103" s="123">
        <f t="shared" si="20"/>
        <v>0</v>
      </c>
    </row>
    <row r="104" spans="1:10" ht="14.25">
      <c r="A104" s="109" t="s">
        <v>138</v>
      </c>
      <c r="B104" s="142" t="s">
        <v>213</v>
      </c>
      <c r="C104" s="135">
        <v>0</v>
      </c>
      <c r="D104" s="135">
        <v>0</v>
      </c>
      <c r="E104" s="121">
        <f t="shared" si="19"/>
        <v>0</v>
      </c>
      <c r="F104" s="135">
        <v>0</v>
      </c>
      <c r="G104" s="136">
        <v>0</v>
      </c>
      <c r="H104" s="136">
        <v>0</v>
      </c>
      <c r="I104" s="136">
        <v>0</v>
      </c>
      <c r="J104" s="123">
        <f t="shared" si="20"/>
        <v>0</v>
      </c>
    </row>
    <row r="105" spans="1:10" ht="14.25">
      <c r="A105" s="106" t="s">
        <v>140</v>
      </c>
      <c r="B105" s="148" t="s">
        <v>214</v>
      </c>
      <c r="C105" s="135">
        <v>0</v>
      </c>
      <c r="D105" s="135">
        <v>0</v>
      </c>
      <c r="E105" s="121">
        <f t="shared" si="19"/>
        <v>0</v>
      </c>
      <c r="F105" s="135">
        <v>0</v>
      </c>
      <c r="G105" s="136">
        <v>0</v>
      </c>
      <c r="H105" s="136">
        <v>0</v>
      </c>
      <c r="I105" s="136">
        <v>0</v>
      </c>
      <c r="J105" s="123">
        <f t="shared" si="20"/>
        <v>0</v>
      </c>
    </row>
    <row r="106" spans="1:10" ht="14.25">
      <c r="A106" s="106" t="s">
        <v>142</v>
      </c>
      <c r="B106" s="142" t="s">
        <v>215</v>
      </c>
      <c r="C106" s="135">
        <v>0</v>
      </c>
      <c r="D106" s="135">
        <v>0</v>
      </c>
      <c r="E106" s="121">
        <f t="shared" si="19"/>
        <v>0</v>
      </c>
      <c r="F106" s="135">
        <v>0</v>
      </c>
      <c r="G106" s="136">
        <v>0</v>
      </c>
      <c r="H106" s="136">
        <v>0</v>
      </c>
      <c r="I106" s="136">
        <v>0</v>
      </c>
      <c r="J106" s="123">
        <f t="shared" si="20"/>
        <v>0</v>
      </c>
    </row>
    <row r="107" spans="1:10" ht="14.25">
      <c r="A107" s="106" t="s">
        <v>144</v>
      </c>
      <c r="B107" s="142" t="s">
        <v>216</v>
      </c>
      <c r="C107" s="135">
        <v>0</v>
      </c>
      <c r="D107" s="135">
        <v>0</v>
      </c>
      <c r="E107" s="121">
        <f t="shared" si="19"/>
        <v>0</v>
      </c>
      <c r="F107" s="135">
        <v>0</v>
      </c>
      <c r="G107" s="136">
        <v>0</v>
      </c>
      <c r="H107" s="136">
        <v>0</v>
      </c>
      <c r="I107" s="136">
        <v>0</v>
      </c>
      <c r="J107" s="123">
        <f t="shared" si="20"/>
        <v>0</v>
      </c>
    </row>
    <row r="108" spans="1:11" s="213" customFormat="1" ht="27.75" thickBot="1">
      <c r="A108" s="387" t="s">
        <v>146</v>
      </c>
      <c r="B108" s="388" t="s">
        <v>280</v>
      </c>
      <c r="C108" s="385">
        <v>0</v>
      </c>
      <c r="D108" s="385">
        <v>0</v>
      </c>
      <c r="E108" s="385">
        <f t="shared" si="19"/>
        <v>0</v>
      </c>
      <c r="F108" s="385">
        <v>0</v>
      </c>
      <c r="G108" s="384">
        <v>0</v>
      </c>
      <c r="H108" s="384">
        <v>0</v>
      </c>
      <c r="I108" s="384">
        <v>0</v>
      </c>
      <c r="J108" s="383">
        <f t="shared" si="20"/>
        <v>0</v>
      </c>
      <c r="K108" s="216" t="s">
        <v>451</v>
      </c>
    </row>
    <row r="109" spans="1:10" ht="15" thickBot="1" thickTop="1">
      <c r="A109" s="107"/>
      <c r="B109" s="146" t="s">
        <v>217</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218</v>
      </c>
      <c r="B111" s="144" t="s">
        <v>219</v>
      </c>
      <c r="C111" s="121"/>
      <c r="D111" s="121"/>
      <c r="E111" s="121"/>
      <c r="F111" s="121"/>
      <c r="G111" s="122"/>
      <c r="H111" s="122"/>
      <c r="I111" s="127"/>
      <c r="J111" s="123"/>
    </row>
    <row r="112" spans="1:11" s="213" customFormat="1" ht="14.25">
      <c r="A112" s="391" t="s">
        <v>127</v>
      </c>
      <c r="B112" s="388" t="s">
        <v>220</v>
      </c>
      <c r="C112" s="135">
        <v>0</v>
      </c>
      <c r="D112" s="135">
        <v>0</v>
      </c>
      <c r="E112" s="385">
        <f aca="true" t="shared" si="22" ref="E112:E119">+C112-D112</f>
        <v>0</v>
      </c>
      <c r="F112" s="135">
        <v>0</v>
      </c>
      <c r="G112" s="136">
        <v>0</v>
      </c>
      <c r="H112" s="136">
        <v>0</v>
      </c>
      <c r="I112" s="136">
        <v>0</v>
      </c>
      <c r="J112" s="383">
        <f aca="true" t="shared" si="23" ref="J112:J119">+E112+F112+G112+H112+I112</f>
        <v>0</v>
      </c>
      <c r="K112" s="216"/>
    </row>
    <row r="113" spans="1:11" s="213" customFormat="1" ht="27">
      <c r="A113" s="391" t="s">
        <v>130</v>
      </c>
      <c r="B113" s="388" t="s">
        <v>221</v>
      </c>
      <c r="C113" s="135">
        <v>0</v>
      </c>
      <c r="D113" s="135">
        <v>0</v>
      </c>
      <c r="E113" s="385">
        <f t="shared" si="22"/>
        <v>0</v>
      </c>
      <c r="F113" s="135">
        <v>0</v>
      </c>
      <c r="G113" s="136">
        <v>0</v>
      </c>
      <c r="H113" s="136">
        <v>0</v>
      </c>
      <c r="I113" s="136">
        <v>0</v>
      </c>
      <c r="J113" s="383">
        <f t="shared" si="23"/>
        <v>0</v>
      </c>
      <c r="K113" s="216"/>
    </row>
    <row r="114" spans="1:11" s="213" customFormat="1" ht="27">
      <c r="A114" s="391" t="s">
        <v>132</v>
      </c>
      <c r="B114" s="388" t="s">
        <v>222</v>
      </c>
      <c r="C114" s="135">
        <v>0</v>
      </c>
      <c r="D114" s="135">
        <v>0</v>
      </c>
      <c r="E114" s="385">
        <f t="shared" si="22"/>
        <v>0</v>
      </c>
      <c r="F114" s="135">
        <v>0</v>
      </c>
      <c r="G114" s="136">
        <v>0</v>
      </c>
      <c r="H114" s="136">
        <v>0</v>
      </c>
      <c r="I114" s="136">
        <v>0</v>
      </c>
      <c r="J114" s="383">
        <f t="shared" si="23"/>
        <v>0</v>
      </c>
      <c r="K114" s="216"/>
    </row>
    <row r="115" spans="1:11" s="213" customFormat="1" ht="14.25">
      <c r="A115" s="387" t="s">
        <v>134</v>
      </c>
      <c r="B115" s="388" t="s">
        <v>223</v>
      </c>
      <c r="C115" s="135">
        <v>0</v>
      </c>
      <c r="D115" s="135">
        <v>0</v>
      </c>
      <c r="E115" s="385">
        <f t="shared" si="22"/>
        <v>0</v>
      </c>
      <c r="F115" s="135">
        <v>0</v>
      </c>
      <c r="G115" s="136">
        <v>0</v>
      </c>
      <c r="H115" s="136">
        <v>0</v>
      </c>
      <c r="I115" s="136">
        <v>0</v>
      </c>
      <c r="J115" s="383">
        <f t="shared" si="23"/>
        <v>0</v>
      </c>
      <c r="K115" s="216"/>
    </row>
    <row r="116" spans="1:11" s="213" customFormat="1" ht="14.25">
      <c r="A116" s="391" t="s">
        <v>136</v>
      </c>
      <c r="B116" s="388" t="s">
        <v>224</v>
      </c>
      <c r="C116" s="135">
        <v>0</v>
      </c>
      <c r="D116" s="135">
        <v>0</v>
      </c>
      <c r="E116" s="385">
        <f t="shared" si="22"/>
        <v>0</v>
      </c>
      <c r="F116" s="135">
        <v>0</v>
      </c>
      <c r="G116" s="136">
        <v>0</v>
      </c>
      <c r="H116" s="136">
        <v>0</v>
      </c>
      <c r="I116" s="136">
        <v>0</v>
      </c>
      <c r="J116" s="383">
        <f t="shared" si="23"/>
        <v>0</v>
      </c>
      <c r="K116" s="216"/>
    </row>
    <row r="117" spans="1:11" s="213" customFormat="1" ht="14.25">
      <c r="A117" s="391" t="s">
        <v>138</v>
      </c>
      <c r="B117" s="388" t="s">
        <v>225</v>
      </c>
      <c r="C117" s="135">
        <v>0</v>
      </c>
      <c r="D117" s="135">
        <v>0</v>
      </c>
      <c r="E117" s="385">
        <f t="shared" si="22"/>
        <v>0</v>
      </c>
      <c r="F117" s="135">
        <v>0</v>
      </c>
      <c r="G117" s="136">
        <v>0</v>
      </c>
      <c r="H117" s="136">
        <v>0</v>
      </c>
      <c r="I117" s="136">
        <v>0</v>
      </c>
      <c r="J117" s="383">
        <f t="shared" si="23"/>
        <v>0</v>
      </c>
      <c r="K117" s="216"/>
    </row>
    <row r="118" spans="1:10" ht="14.25">
      <c r="A118" s="109" t="s">
        <v>140</v>
      </c>
      <c r="B118" s="142" t="s">
        <v>226</v>
      </c>
      <c r="C118" s="135">
        <v>0</v>
      </c>
      <c r="D118" s="135">
        <v>0</v>
      </c>
      <c r="E118" s="121">
        <f t="shared" si="22"/>
        <v>0</v>
      </c>
      <c r="F118" s="135">
        <v>0</v>
      </c>
      <c r="G118" s="136">
        <v>0</v>
      </c>
      <c r="H118" s="136">
        <v>0</v>
      </c>
      <c r="I118" s="136">
        <v>0</v>
      </c>
      <c r="J118" s="123">
        <f t="shared" si="23"/>
        <v>0</v>
      </c>
    </row>
    <row r="119" spans="1:11" s="213" customFormat="1" ht="15" thickBot="1">
      <c r="A119" s="390" t="s">
        <v>142</v>
      </c>
      <c r="B119" s="389" t="s">
        <v>281</v>
      </c>
      <c r="C119" s="385">
        <v>0</v>
      </c>
      <c r="D119" s="385">
        <v>0</v>
      </c>
      <c r="E119" s="385">
        <f t="shared" si="22"/>
        <v>0</v>
      </c>
      <c r="F119" s="385">
        <v>0</v>
      </c>
      <c r="G119" s="384">
        <v>0</v>
      </c>
      <c r="H119" s="384">
        <v>0</v>
      </c>
      <c r="I119" s="384">
        <v>0</v>
      </c>
      <c r="J119" s="383">
        <f t="shared" si="23"/>
        <v>0</v>
      </c>
      <c r="K119" s="216" t="s">
        <v>451</v>
      </c>
    </row>
    <row r="120" spans="1:10" ht="15" thickBot="1" thickTop="1">
      <c r="A120" s="110"/>
      <c r="B120" s="146" t="s">
        <v>227</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228</v>
      </c>
      <c r="B122" s="144" t="s">
        <v>229</v>
      </c>
      <c r="C122" s="121"/>
      <c r="D122" s="121"/>
      <c r="E122" s="121"/>
      <c r="F122" s="121"/>
      <c r="G122" s="122"/>
      <c r="H122" s="122"/>
      <c r="I122" s="127"/>
      <c r="J122" s="123"/>
    </row>
    <row r="123" spans="1:10" ht="14.25">
      <c r="A123" s="109" t="s">
        <v>127</v>
      </c>
      <c r="B123" s="142" t="s">
        <v>230</v>
      </c>
      <c r="C123" s="135">
        <v>0</v>
      </c>
      <c r="D123" s="135">
        <v>0</v>
      </c>
      <c r="E123" s="121">
        <f>+C123-D123</f>
        <v>0</v>
      </c>
      <c r="F123" s="135">
        <v>0</v>
      </c>
      <c r="G123" s="136">
        <v>0</v>
      </c>
      <c r="H123" s="136">
        <v>0</v>
      </c>
      <c r="I123" s="136">
        <v>0</v>
      </c>
      <c r="J123" s="123">
        <f>+E123+F123+G123+H123+I123</f>
        <v>0</v>
      </c>
    </row>
    <row r="124" spans="1:10" ht="14.25">
      <c r="A124" s="109" t="s">
        <v>130</v>
      </c>
      <c r="B124" s="142" t="s">
        <v>231</v>
      </c>
      <c r="C124" s="135">
        <v>0</v>
      </c>
      <c r="D124" s="135">
        <v>0</v>
      </c>
      <c r="E124" s="121">
        <f>+C124-D124</f>
        <v>0</v>
      </c>
      <c r="F124" s="135">
        <v>0</v>
      </c>
      <c r="G124" s="136">
        <v>0</v>
      </c>
      <c r="H124" s="136">
        <v>0</v>
      </c>
      <c r="I124" s="136">
        <v>0</v>
      </c>
      <c r="J124" s="123">
        <f>+E124+F124+G124+H124+I124</f>
        <v>0</v>
      </c>
    </row>
    <row r="125" spans="1:10" ht="14.25">
      <c r="A125" s="106" t="s">
        <v>132</v>
      </c>
      <c r="B125" s="142" t="s">
        <v>232</v>
      </c>
      <c r="C125" s="135">
        <v>0</v>
      </c>
      <c r="D125" s="135">
        <v>0</v>
      </c>
      <c r="E125" s="121">
        <f>+C125-D125</f>
        <v>0</v>
      </c>
      <c r="F125" s="135">
        <v>0</v>
      </c>
      <c r="G125" s="136">
        <v>0</v>
      </c>
      <c r="H125" s="136">
        <v>0</v>
      </c>
      <c r="I125" s="136">
        <v>0</v>
      </c>
      <c r="J125" s="123">
        <f>+E125+F125+G125+H125+I125</f>
        <v>0</v>
      </c>
    </row>
    <row r="126" spans="1:10" ht="14.25">
      <c r="A126" s="106" t="s">
        <v>134</v>
      </c>
      <c r="B126" s="142" t="s">
        <v>233</v>
      </c>
      <c r="C126" s="135">
        <v>0</v>
      </c>
      <c r="D126" s="135">
        <v>0</v>
      </c>
      <c r="E126" s="121">
        <f>+C126-D126</f>
        <v>0</v>
      </c>
      <c r="F126" s="135">
        <v>0</v>
      </c>
      <c r="G126" s="136">
        <v>0</v>
      </c>
      <c r="H126" s="136">
        <v>0</v>
      </c>
      <c r="I126" s="136">
        <v>0</v>
      </c>
      <c r="J126" s="123">
        <f>+E126+F126+G126+H126+I126</f>
        <v>0</v>
      </c>
    </row>
    <row r="127" spans="1:11" s="213" customFormat="1" ht="15" thickBot="1">
      <c r="A127" s="387" t="s">
        <v>136</v>
      </c>
      <c r="B127" s="388" t="s">
        <v>282</v>
      </c>
      <c r="C127" s="385">
        <v>0</v>
      </c>
      <c r="D127" s="385">
        <v>0</v>
      </c>
      <c r="E127" s="385">
        <f>+C127-D127</f>
        <v>0</v>
      </c>
      <c r="F127" s="385">
        <v>0</v>
      </c>
      <c r="G127" s="384">
        <v>0</v>
      </c>
      <c r="H127" s="384">
        <v>0</v>
      </c>
      <c r="I127" s="384">
        <v>0</v>
      </c>
      <c r="J127" s="383">
        <f>+E127+F127+G127+H127+I127</f>
        <v>0</v>
      </c>
      <c r="K127" s="216" t="s">
        <v>451</v>
      </c>
    </row>
    <row r="128" spans="1:10" ht="15" thickBot="1" thickTop="1">
      <c r="A128" s="107"/>
      <c r="B128" s="146" t="s">
        <v>234</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235</v>
      </c>
      <c r="B130" s="149" t="s">
        <v>236</v>
      </c>
      <c r="C130" s="121"/>
      <c r="D130" s="121"/>
      <c r="E130" s="121"/>
      <c r="F130" s="121"/>
      <c r="G130" s="122"/>
      <c r="H130" s="122"/>
      <c r="I130" s="122"/>
      <c r="J130" s="123"/>
    </row>
    <row r="131" spans="1:10" ht="14.25">
      <c r="A131" s="109" t="s">
        <v>127</v>
      </c>
      <c r="B131" s="142" t="s">
        <v>237</v>
      </c>
      <c r="C131" s="135">
        <v>0</v>
      </c>
      <c r="D131" s="135">
        <v>0</v>
      </c>
      <c r="E131" s="121">
        <f>+C131-D131</f>
        <v>0</v>
      </c>
      <c r="F131" s="135">
        <v>0</v>
      </c>
      <c r="G131" s="136">
        <v>0</v>
      </c>
      <c r="H131" s="136">
        <v>0</v>
      </c>
      <c r="I131" s="136">
        <v>0</v>
      </c>
      <c r="J131" s="123">
        <f>+E131+F131+G131+H131+I131</f>
        <v>0</v>
      </c>
    </row>
    <row r="132" spans="1:10" ht="14.25">
      <c r="A132" s="109" t="s">
        <v>130</v>
      </c>
      <c r="B132" s="142" t="s">
        <v>238</v>
      </c>
      <c r="C132" s="135">
        <v>0</v>
      </c>
      <c r="D132" s="135">
        <v>0</v>
      </c>
      <c r="E132" s="121">
        <f>+C132-D132</f>
        <v>0</v>
      </c>
      <c r="F132" s="135">
        <v>0</v>
      </c>
      <c r="G132" s="136">
        <v>0</v>
      </c>
      <c r="H132" s="136">
        <v>0</v>
      </c>
      <c r="I132" s="136">
        <v>0</v>
      </c>
      <c r="J132" s="123">
        <f>+E132+F132+G132+H132+I132</f>
        <v>0</v>
      </c>
    </row>
    <row r="133" spans="1:10" ht="14.25">
      <c r="A133" s="109" t="s">
        <v>132</v>
      </c>
      <c r="B133" s="142" t="s">
        <v>239</v>
      </c>
      <c r="C133" s="135">
        <v>0</v>
      </c>
      <c r="D133" s="135">
        <v>0</v>
      </c>
      <c r="E133" s="121">
        <f>+C133-D133</f>
        <v>0</v>
      </c>
      <c r="F133" s="135">
        <v>0</v>
      </c>
      <c r="G133" s="136">
        <v>0</v>
      </c>
      <c r="H133" s="136">
        <v>0</v>
      </c>
      <c r="I133" s="136">
        <v>0</v>
      </c>
      <c r="J133" s="123">
        <f>+E133+F133+G133+H133+I133</f>
        <v>0</v>
      </c>
    </row>
    <row r="134" spans="1:11" s="213" customFormat="1" ht="15" thickBot="1">
      <c r="A134" s="387" t="s">
        <v>134</v>
      </c>
      <c r="B134" s="388" t="s">
        <v>283</v>
      </c>
      <c r="C134" s="385">
        <v>0</v>
      </c>
      <c r="D134" s="385">
        <v>0</v>
      </c>
      <c r="E134" s="385">
        <f>+C134-D134</f>
        <v>0</v>
      </c>
      <c r="F134" s="385">
        <v>0</v>
      </c>
      <c r="G134" s="384">
        <v>0</v>
      </c>
      <c r="H134" s="384">
        <v>0</v>
      </c>
      <c r="I134" s="384">
        <v>0</v>
      </c>
      <c r="J134" s="383">
        <f>+E134+F134+G134+H134+I134</f>
        <v>0</v>
      </c>
      <c r="K134" s="216" t="s">
        <v>451</v>
      </c>
    </row>
    <row r="135" spans="1:10" ht="15" thickBot="1" thickTop="1">
      <c r="A135" s="107"/>
      <c r="B135" s="143" t="s">
        <v>240</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241</v>
      </c>
      <c r="B137" s="144" t="s">
        <v>242</v>
      </c>
      <c r="C137" s="121"/>
      <c r="D137" s="121"/>
      <c r="E137" s="121"/>
      <c r="F137" s="121"/>
      <c r="G137" s="122"/>
      <c r="H137" s="122"/>
      <c r="I137" s="127"/>
      <c r="J137" s="123"/>
    </row>
    <row r="138" spans="1:10" ht="14.25">
      <c r="A138" s="109" t="s">
        <v>127</v>
      </c>
      <c r="B138" s="142" t="s">
        <v>243</v>
      </c>
      <c r="C138" s="135">
        <v>0</v>
      </c>
      <c r="D138" s="135">
        <v>0</v>
      </c>
      <c r="E138" s="121">
        <f>+C138-D138</f>
        <v>0</v>
      </c>
      <c r="F138" s="135">
        <v>0</v>
      </c>
      <c r="G138" s="136">
        <v>0</v>
      </c>
      <c r="H138" s="136">
        <v>0</v>
      </c>
      <c r="I138" s="136">
        <v>0</v>
      </c>
      <c r="J138" s="123">
        <f>+E138+F138+G138+H138+I138</f>
        <v>0</v>
      </c>
    </row>
    <row r="139" spans="1:10" ht="14.25">
      <c r="A139" s="109" t="s">
        <v>130</v>
      </c>
      <c r="B139" s="142" t="s">
        <v>244</v>
      </c>
      <c r="C139" s="135">
        <v>0</v>
      </c>
      <c r="D139" s="135">
        <v>0</v>
      </c>
      <c r="E139" s="121">
        <f>+C139-D139</f>
        <v>0</v>
      </c>
      <c r="F139" s="135">
        <v>0</v>
      </c>
      <c r="G139" s="136">
        <v>0</v>
      </c>
      <c r="H139" s="136">
        <v>0</v>
      </c>
      <c r="I139" s="136">
        <v>0</v>
      </c>
      <c r="J139" s="123">
        <f>+E139+F139+G139+H139+I139</f>
        <v>0</v>
      </c>
    </row>
    <row r="140" spans="1:11" s="213" customFormat="1" ht="27.75" thickBot="1">
      <c r="A140" s="387" t="s">
        <v>132</v>
      </c>
      <c r="B140" s="388" t="s">
        <v>284</v>
      </c>
      <c r="C140" s="385">
        <v>0</v>
      </c>
      <c r="D140" s="385">
        <v>0</v>
      </c>
      <c r="E140" s="385">
        <f>+C140-D140</f>
        <v>0</v>
      </c>
      <c r="F140" s="385">
        <v>0</v>
      </c>
      <c r="G140" s="384">
        <v>0</v>
      </c>
      <c r="H140" s="384">
        <v>0</v>
      </c>
      <c r="I140" s="384">
        <v>0</v>
      </c>
      <c r="J140" s="383">
        <f>+E140+F140+G140+H140+I140</f>
        <v>0</v>
      </c>
      <c r="K140" s="216" t="s">
        <v>451</v>
      </c>
    </row>
    <row r="141" spans="1:10" ht="15" thickBot="1" thickTop="1">
      <c r="A141" s="107"/>
      <c r="B141" s="143" t="s">
        <v>245</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246</v>
      </c>
      <c r="B143" s="144" t="s">
        <v>247</v>
      </c>
      <c r="C143" s="121"/>
      <c r="D143" s="121"/>
      <c r="E143" s="121"/>
      <c r="F143" s="121"/>
      <c r="G143" s="122"/>
      <c r="H143" s="122"/>
      <c r="I143" s="127"/>
      <c r="J143" s="123"/>
    </row>
    <row r="144" spans="1:10" ht="14.25">
      <c r="A144" s="106" t="s">
        <v>127</v>
      </c>
      <c r="B144" s="142" t="s">
        <v>248</v>
      </c>
      <c r="C144" s="135">
        <v>0</v>
      </c>
      <c r="D144" s="135">
        <v>0</v>
      </c>
      <c r="E144" s="121">
        <f>+C144-D144</f>
        <v>0</v>
      </c>
      <c r="F144" s="135">
        <v>0</v>
      </c>
      <c r="G144" s="136">
        <v>0</v>
      </c>
      <c r="H144" s="136">
        <v>0</v>
      </c>
      <c r="I144" s="136">
        <v>0</v>
      </c>
      <c r="J144" s="123">
        <f>+E144+F144+G144+H144+I144</f>
        <v>0</v>
      </c>
    </row>
    <row r="145" spans="1:11" s="213" customFormat="1" ht="27.75" thickBot="1">
      <c r="A145" s="387" t="s">
        <v>130</v>
      </c>
      <c r="B145" s="388" t="s">
        <v>285</v>
      </c>
      <c r="C145" s="385">
        <v>0</v>
      </c>
      <c r="D145" s="385">
        <v>0</v>
      </c>
      <c r="E145" s="385">
        <f>+C145-D145</f>
        <v>0</v>
      </c>
      <c r="F145" s="385">
        <v>0</v>
      </c>
      <c r="G145" s="384">
        <v>0</v>
      </c>
      <c r="H145" s="384">
        <v>0</v>
      </c>
      <c r="I145" s="384">
        <v>0</v>
      </c>
      <c r="J145" s="383">
        <f>+E145+F145+G145+H145+I145</f>
        <v>0</v>
      </c>
      <c r="K145" s="216" t="s">
        <v>451</v>
      </c>
    </row>
    <row r="146" spans="1:10" ht="15" thickBot="1" thickTop="1">
      <c r="A146" s="107"/>
      <c r="B146" s="143" t="s">
        <v>249</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250</v>
      </c>
      <c r="B148" s="149" t="s">
        <v>251</v>
      </c>
      <c r="C148" s="121"/>
      <c r="D148" s="121"/>
      <c r="E148" s="121"/>
      <c r="F148" s="121"/>
      <c r="G148" s="122"/>
      <c r="H148" s="122"/>
      <c r="I148" s="127"/>
      <c r="J148" s="123"/>
    </row>
    <row r="149" spans="1:10" ht="14.25">
      <c r="A149" s="109" t="s">
        <v>127</v>
      </c>
      <c r="B149" s="150" t="s">
        <v>252</v>
      </c>
      <c r="C149" s="135">
        <v>0</v>
      </c>
      <c r="D149" s="135">
        <v>0</v>
      </c>
      <c r="E149" s="121">
        <f>+C149-D149</f>
        <v>0</v>
      </c>
      <c r="F149" s="135">
        <v>0</v>
      </c>
      <c r="G149" s="136">
        <v>0</v>
      </c>
      <c r="H149" s="136">
        <v>0</v>
      </c>
      <c r="I149" s="136">
        <v>0</v>
      </c>
      <c r="J149" s="123">
        <f>+E149+F149+G149+H149+I149</f>
        <v>0</v>
      </c>
    </row>
    <row r="150" spans="1:11" s="213" customFormat="1" ht="27.75" thickBot="1">
      <c r="A150" s="387" t="s">
        <v>130</v>
      </c>
      <c r="B150" s="388" t="s">
        <v>286</v>
      </c>
      <c r="C150" s="385">
        <v>0</v>
      </c>
      <c r="D150" s="385">
        <v>0</v>
      </c>
      <c r="E150" s="385">
        <f>+C150-D150</f>
        <v>0</v>
      </c>
      <c r="F150" s="385">
        <v>0</v>
      </c>
      <c r="G150" s="384">
        <v>0</v>
      </c>
      <c r="H150" s="384">
        <v>0</v>
      </c>
      <c r="I150" s="384">
        <v>0</v>
      </c>
      <c r="J150" s="383">
        <f>+E150+F150+G150+H150+I150</f>
        <v>0</v>
      </c>
      <c r="K150" s="216" t="s">
        <v>451</v>
      </c>
    </row>
    <row r="151" spans="1:10" ht="15" thickBot="1" thickTop="1">
      <c r="A151" s="107"/>
      <c r="B151" s="143" t="s">
        <v>253</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254</v>
      </c>
      <c r="B153" s="144" t="s">
        <v>255</v>
      </c>
      <c r="C153" s="121"/>
      <c r="D153" s="121"/>
      <c r="E153" s="121"/>
      <c r="F153" s="121"/>
      <c r="G153" s="122"/>
      <c r="H153" s="122"/>
      <c r="I153" s="127"/>
      <c r="J153" s="123"/>
    </row>
    <row r="154" spans="1:10" ht="14.25">
      <c r="A154" s="109" t="s">
        <v>127</v>
      </c>
      <c r="B154" s="150" t="s">
        <v>256</v>
      </c>
      <c r="C154" s="135">
        <v>0</v>
      </c>
      <c r="D154" s="135">
        <v>0</v>
      </c>
      <c r="E154" s="121">
        <f>+C154-D154</f>
        <v>0</v>
      </c>
      <c r="F154" s="135">
        <v>0</v>
      </c>
      <c r="G154" s="136">
        <v>0</v>
      </c>
      <c r="H154" s="136">
        <v>0</v>
      </c>
      <c r="I154" s="136">
        <v>0</v>
      </c>
      <c r="J154" s="123">
        <f>+E154+F154+G154+H154+I154</f>
        <v>0</v>
      </c>
    </row>
    <row r="155" spans="1:11" s="213" customFormat="1" ht="15" thickBot="1">
      <c r="A155" s="387" t="s">
        <v>130</v>
      </c>
      <c r="B155" s="386" t="s">
        <v>287</v>
      </c>
      <c r="C155" s="385">
        <v>0</v>
      </c>
      <c r="D155" s="385">
        <v>0</v>
      </c>
      <c r="E155" s="385">
        <f>+C155-D155</f>
        <v>0</v>
      </c>
      <c r="F155" s="385">
        <v>0</v>
      </c>
      <c r="G155" s="384">
        <v>0</v>
      </c>
      <c r="H155" s="384">
        <v>0</v>
      </c>
      <c r="I155" s="384">
        <v>0</v>
      </c>
      <c r="J155" s="383">
        <f>+E155+F155+G155+H155+I155</f>
        <v>0</v>
      </c>
      <c r="K155" s="216" t="s">
        <v>451</v>
      </c>
    </row>
    <row r="156" spans="1:10" ht="15" thickBot="1" thickTop="1">
      <c r="A156" s="111"/>
      <c r="B156" s="146" t="s">
        <v>257</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258</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259</v>
      </c>
      <c r="B160" s="735" t="s">
        <v>260</v>
      </c>
      <c r="C160" s="735"/>
      <c r="D160" s="735"/>
      <c r="E160" s="735"/>
      <c r="F160" s="735"/>
      <c r="G160" s="735"/>
      <c r="H160" s="735"/>
      <c r="I160" s="735"/>
      <c r="J160" s="735"/>
    </row>
    <row r="161" spans="1:10" ht="45.75" customHeight="1">
      <c r="A161" s="116" t="s">
        <v>261</v>
      </c>
      <c r="B161" s="735" t="s">
        <v>262</v>
      </c>
      <c r="C161" s="735"/>
      <c r="D161" s="735"/>
      <c r="E161" s="735"/>
      <c r="F161" s="735"/>
      <c r="G161" s="735"/>
      <c r="H161" s="735"/>
      <c r="I161" s="735"/>
      <c r="J161" s="735"/>
    </row>
    <row r="162" spans="1:10" ht="45.75" customHeight="1">
      <c r="A162" s="116" t="s">
        <v>125</v>
      </c>
      <c r="B162" s="735" t="s">
        <v>263</v>
      </c>
      <c r="C162" s="735"/>
      <c r="D162" s="735"/>
      <c r="E162" s="735"/>
      <c r="F162" s="735"/>
      <c r="G162" s="735"/>
      <c r="H162" s="735"/>
      <c r="I162" s="735"/>
      <c r="J162" s="735"/>
    </row>
    <row r="163" spans="1:10" ht="48" customHeight="1">
      <c r="A163" s="116" t="s">
        <v>264</v>
      </c>
      <c r="B163" s="735" t="s">
        <v>265</v>
      </c>
      <c r="C163" s="735"/>
      <c r="D163" s="735"/>
      <c r="E163" s="735"/>
      <c r="F163" s="735"/>
      <c r="G163" s="735"/>
      <c r="H163" s="735"/>
      <c r="I163" s="735"/>
      <c r="J163" s="735"/>
    </row>
  </sheetData>
  <sheetProtection password="D3C7" sheet="1"/>
  <mergeCells count="15">
    <mergeCell ref="B162:J162"/>
    <mergeCell ref="B163:J163"/>
    <mergeCell ref="A2:J2"/>
    <mergeCell ref="A3:J3"/>
    <mergeCell ref="A5:J5"/>
    <mergeCell ref="A6:B6"/>
    <mergeCell ref="A7:B8"/>
    <mergeCell ref="C7:C8"/>
    <mergeCell ref="D7:D8"/>
    <mergeCell ref="E7:E8"/>
    <mergeCell ref="F7:I7"/>
    <mergeCell ref="J7:J8"/>
    <mergeCell ref="K7:K9"/>
    <mergeCell ref="B160:J160"/>
    <mergeCell ref="B161:J161"/>
  </mergeCells>
  <conditionalFormatting sqref="C11:J158">
    <cfRule type="cellIs" priority="1" dxfId="54"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694"/>
      <c r="B1" s="694"/>
      <c r="C1" s="694"/>
      <c r="D1" s="694"/>
      <c r="E1" s="694"/>
      <c r="F1" s="694"/>
      <c r="G1" s="694"/>
      <c r="H1" s="694"/>
      <c r="I1" s="213"/>
      <c r="J1" s="213"/>
      <c r="K1" s="213"/>
      <c r="L1" s="213"/>
      <c r="M1" s="213"/>
      <c r="N1" s="213"/>
      <c r="O1" s="213"/>
      <c r="P1" s="213"/>
    </row>
    <row r="2" spans="1:16" ht="25.5">
      <c r="A2" s="695" t="s">
        <v>0</v>
      </c>
      <c r="B2" s="696"/>
      <c r="C2" s="696"/>
      <c r="D2" s="696"/>
      <c r="E2" s="696"/>
      <c r="F2" s="696"/>
      <c r="G2" s="696"/>
      <c r="H2" s="697"/>
      <c r="I2" s="213"/>
      <c r="J2" s="213"/>
      <c r="K2" s="213"/>
      <c r="L2" s="213"/>
      <c r="M2" s="213"/>
      <c r="N2" s="213"/>
      <c r="O2" s="213"/>
      <c r="P2" s="213"/>
    </row>
    <row r="3" spans="1:16" ht="14.25">
      <c r="A3" s="757" t="s">
        <v>288</v>
      </c>
      <c r="B3" s="757"/>
      <c r="C3" s="757"/>
      <c r="D3" s="757"/>
      <c r="E3" s="757"/>
      <c r="F3" s="757"/>
      <c r="G3" s="757"/>
      <c r="H3" s="757"/>
      <c r="I3" s="212"/>
      <c r="J3" s="213"/>
      <c r="K3" s="213"/>
      <c r="L3" s="213"/>
      <c r="M3" s="213"/>
      <c r="N3" s="213"/>
      <c r="O3" s="213"/>
      <c r="P3" s="213"/>
    </row>
    <row r="4" spans="1:16" ht="21">
      <c r="A4" s="151"/>
      <c r="B4" s="151"/>
      <c r="C4" s="151"/>
      <c r="D4" s="151"/>
      <c r="E4" s="151"/>
      <c r="F4" s="151"/>
      <c r="G4" s="151"/>
      <c r="H4" s="151"/>
      <c r="I4" s="213"/>
      <c r="J4" s="752" t="s">
        <v>422</v>
      </c>
      <c r="K4" s="753"/>
      <c r="L4" s="753"/>
      <c r="M4" s="754"/>
      <c r="N4" s="214">
        <v>100</v>
      </c>
      <c r="O4" s="750" t="s">
        <v>423</v>
      </c>
      <c r="P4" s="751"/>
    </row>
    <row r="5" spans="1:16" ht="21">
      <c r="A5" s="739" t="s">
        <v>384</v>
      </c>
      <c r="B5" s="739"/>
      <c r="C5" s="739"/>
      <c r="D5" s="739"/>
      <c r="E5" s="739"/>
      <c r="F5" s="739"/>
      <c r="G5" s="739"/>
      <c r="H5" s="739"/>
      <c r="I5" s="215" t="s">
        <v>383</v>
      </c>
      <c r="J5" s="752" t="s">
        <v>424</v>
      </c>
      <c r="K5" s="753"/>
      <c r="L5" s="753"/>
      <c r="M5" s="754"/>
      <c r="N5" s="214">
        <v>100</v>
      </c>
      <c r="O5" s="750" t="s">
        <v>425</v>
      </c>
      <c r="P5" s="751"/>
    </row>
    <row r="6" spans="1:16" ht="21">
      <c r="A6" s="739" t="s">
        <v>289</v>
      </c>
      <c r="B6" s="739"/>
      <c r="C6" s="739"/>
      <c r="D6" s="739"/>
      <c r="E6" s="739"/>
      <c r="F6" s="739"/>
      <c r="G6" s="739"/>
      <c r="H6" s="739"/>
      <c r="I6" s="213"/>
      <c r="J6" s="744"/>
      <c r="K6" s="745"/>
      <c r="L6" s="745"/>
      <c r="M6" s="745"/>
      <c r="N6" s="746"/>
      <c r="O6" s="770" t="s">
        <v>647</v>
      </c>
      <c r="P6" s="771"/>
    </row>
    <row r="7" spans="1:16" ht="15" thickBot="1">
      <c r="A7" s="152"/>
      <c r="B7" s="152"/>
      <c r="C7" s="152"/>
      <c r="D7" s="152"/>
      <c r="E7" s="152"/>
      <c r="F7" s="152"/>
      <c r="G7" s="152"/>
      <c r="H7" s="152"/>
      <c r="I7" s="213"/>
      <c r="J7" s="747"/>
      <c r="K7" s="748"/>
      <c r="L7" s="748"/>
      <c r="M7" s="748"/>
      <c r="N7" s="749"/>
      <c r="O7" s="772"/>
      <c r="P7" s="771"/>
    </row>
    <row r="8" spans="1:21" ht="60" customHeight="1" thickTop="1">
      <c r="A8" s="762" t="s">
        <v>290</v>
      </c>
      <c r="B8" s="760" t="s">
        <v>291</v>
      </c>
      <c r="C8" s="760" t="s">
        <v>292</v>
      </c>
      <c r="D8" s="760" t="s">
        <v>381</v>
      </c>
      <c r="E8" s="760" t="s">
        <v>381</v>
      </c>
      <c r="F8" s="758" t="s">
        <v>382</v>
      </c>
      <c r="G8" s="758" t="s">
        <v>382</v>
      </c>
      <c r="H8" s="768" t="s">
        <v>293</v>
      </c>
      <c r="I8" s="765" t="s">
        <v>419</v>
      </c>
      <c r="J8" s="766"/>
      <c r="K8" s="766"/>
      <c r="L8" s="766"/>
      <c r="M8" s="766"/>
      <c r="N8" s="766"/>
      <c r="O8" s="766"/>
      <c r="P8" s="766"/>
      <c r="Q8" s="711"/>
      <c r="R8" s="711"/>
      <c r="S8" s="711"/>
      <c r="T8" s="711"/>
      <c r="U8" s="711"/>
    </row>
    <row r="9" spans="1:21" ht="60" customHeight="1" thickBot="1">
      <c r="A9" s="763"/>
      <c r="B9" s="764"/>
      <c r="C9" s="761"/>
      <c r="D9" s="761"/>
      <c r="E9" s="761"/>
      <c r="F9" s="759"/>
      <c r="G9" s="759"/>
      <c r="H9" s="769"/>
      <c r="I9" s="767"/>
      <c r="J9" s="766"/>
      <c r="K9" s="766"/>
      <c r="L9" s="766"/>
      <c r="M9" s="766"/>
      <c r="N9" s="766"/>
      <c r="O9" s="766"/>
      <c r="P9" s="766"/>
      <c r="Q9" s="711"/>
      <c r="R9" s="711"/>
      <c r="S9" s="711"/>
      <c r="T9" s="711"/>
      <c r="U9" s="711"/>
    </row>
    <row r="10" spans="1:16" ht="15" thickTop="1">
      <c r="A10" s="301"/>
      <c r="B10" s="300"/>
      <c r="C10" s="254"/>
      <c r="D10" s="298"/>
      <c r="E10" s="298"/>
      <c r="F10" s="299"/>
      <c r="G10" s="298"/>
      <c r="H10" s="297"/>
      <c r="I10" s="216"/>
      <c r="J10" s="213"/>
      <c r="K10" s="213"/>
      <c r="L10" s="213"/>
      <c r="M10" s="213"/>
      <c r="N10" s="213"/>
      <c r="O10" s="213"/>
      <c r="P10" s="213"/>
    </row>
    <row r="11" spans="1:16" ht="14.25">
      <c r="A11" s="296"/>
      <c r="B11" s="295" t="s">
        <v>294</v>
      </c>
      <c r="C11" s="294"/>
      <c r="D11" s="253"/>
      <c r="E11" s="253"/>
      <c r="F11" s="284"/>
      <c r="G11" s="253"/>
      <c r="H11" s="293"/>
      <c r="I11" s="215"/>
      <c r="J11" s="213"/>
      <c r="K11" s="213"/>
      <c r="L11" s="213"/>
      <c r="M11" s="213"/>
      <c r="N11" s="213"/>
      <c r="O11" s="213"/>
      <c r="P11" s="213"/>
    </row>
    <row r="12" spans="1:16" ht="14.25">
      <c r="A12" s="291"/>
      <c r="B12" s="273"/>
      <c r="C12" s="242"/>
      <c r="D12" s="253"/>
      <c r="E12" s="253"/>
      <c r="F12" s="284"/>
      <c r="G12" s="253"/>
      <c r="H12" s="292"/>
      <c r="I12" s="215"/>
      <c r="J12" s="217"/>
      <c r="K12" s="218"/>
      <c r="L12" s="218"/>
      <c r="M12" s="218"/>
      <c r="N12" s="219"/>
      <c r="O12" s="213"/>
      <c r="P12" s="213"/>
    </row>
    <row r="13" spans="1:16" ht="14.25">
      <c r="A13" s="282" t="s">
        <v>295</v>
      </c>
      <c r="B13" s="273" t="s">
        <v>296</v>
      </c>
      <c r="C13" s="242">
        <f>C14+C15</f>
        <v>0</v>
      </c>
      <c r="D13" s="241">
        <f>D14+D15</f>
        <v>0</v>
      </c>
      <c r="E13" s="416">
        <f>E14+E15</f>
        <v>0</v>
      </c>
      <c r="F13" s="417">
        <f>F14+F15</f>
        <v>0</v>
      </c>
      <c r="G13" s="416">
        <f>G14+G15</f>
        <v>0</v>
      </c>
      <c r="H13" s="411">
        <f>IF(C13&lt;&gt;0,G13/C13,0)</f>
        <v>0</v>
      </c>
      <c r="I13" s="216"/>
      <c r="J13" s="217"/>
      <c r="K13" s="218"/>
      <c r="L13" s="218"/>
      <c r="M13" s="218"/>
      <c r="N13" s="219"/>
      <c r="O13" s="213"/>
      <c r="P13" s="213"/>
    </row>
    <row r="14" spans="1:16" ht="14.25">
      <c r="A14" s="282"/>
      <c r="B14" s="285" t="s">
        <v>297</v>
      </c>
      <c r="C14" s="257">
        <v>0</v>
      </c>
      <c r="D14" s="289"/>
      <c r="E14" s="289"/>
      <c r="F14" s="289"/>
      <c r="G14" s="289"/>
      <c r="H14" s="288"/>
      <c r="I14" s="216"/>
      <c r="J14" s="213"/>
      <c r="K14" s="213"/>
      <c r="L14" s="213"/>
      <c r="M14" s="213"/>
      <c r="N14" s="213"/>
      <c r="O14" s="213"/>
      <c r="P14" s="213"/>
    </row>
    <row r="15" spans="1:16" ht="14.25">
      <c r="A15" s="282"/>
      <c r="B15" s="287" t="s">
        <v>298</v>
      </c>
      <c r="C15" s="257">
        <v>0</v>
      </c>
      <c r="D15" s="245">
        <v>0</v>
      </c>
      <c r="E15" s="245">
        <f>INT(((D15*$N$4/100)*100)+0.5)/100</f>
        <v>0</v>
      </c>
      <c r="F15" s="246">
        <v>0</v>
      </c>
      <c r="G15" s="245">
        <f>INT(((F15*$N$5/100)*100)+0.5)/100</f>
        <v>0</v>
      </c>
      <c r="H15" s="236">
        <f>IF(C15&lt;&gt;0,G15/C15,0)</f>
        <v>0</v>
      </c>
      <c r="I15" s="216"/>
      <c r="J15" s="213"/>
      <c r="K15" s="213"/>
      <c r="L15" s="213"/>
      <c r="M15" s="213"/>
      <c r="N15" s="213"/>
      <c r="O15" s="213"/>
      <c r="P15" s="213"/>
    </row>
    <row r="16" spans="1:16" ht="14.25">
      <c r="A16" s="271" t="s">
        <v>299</v>
      </c>
      <c r="B16" s="255"/>
      <c r="C16" s="274"/>
      <c r="D16" s="253"/>
      <c r="E16" s="253"/>
      <c r="F16" s="284"/>
      <c r="G16" s="253"/>
      <c r="H16" s="236"/>
      <c r="I16" s="216"/>
      <c r="J16" s="213"/>
      <c r="K16" s="213"/>
      <c r="L16" s="213"/>
      <c r="M16" s="213"/>
      <c r="N16" s="213"/>
      <c r="O16" s="213"/>
      <c r="P16" s="213"/>
    </row>
    <row r="17" spans="1:16" ht="14.25">
      <c r="A17" s="282" t="s">
        <v>300</v>
      </c>
      <c r="B17" s="243" t="s">
        <v>374</v>
      </c>
      <c r="C17" s="338">
        <f>C18+C19</f>
        <v>0</v>
      </c>
      <c r="D17" s="289">
        <f>D18+D19</f>
        <v>0</v>
      </c>
      <c r="E17" s="414">
        <f>E18+E19</f>
        <v>0</v>
      </c>
      <c r="F17" s="415">
        <f>F18+F19</f>
        <v>0</v>
      </c>
      <c r="G17" s="414">
        <f>G18+G19</f>
        <v>0</v>
      </c>
      <c r="H17" s="413">
        <f>IF(C17&lt;&gt;0,G17/C17,0)</f>
        <v>0</v>
      </c>
      <c r="I17" s="286" t="s">
        <v>451</v>
      </c>
      <c r="J17" s="213"/>
      <c r="K17" s="213"/>
      <c r="L17" s="213"/>
      <c r="M17" s="213"/>
      <c r="N17" s="213"/>
      <c r="O17" s="213"/>
      <c r="P17" s="213"/>
    </row>
    <row r="18" spans="1:16" ht="14.25">
      <c r="A18" s="282"/>
      <c r="B18" s="285" t="s">
        <v>297</v>
      </c>
      <c r="C18" s="338">
        <v>0</v>
      </c>
      <c r="D18" s="289"/>
      <c r="E18" s="289"/>
      <c r="F18" s="289"/>
      <c r="G18" s="289"/>
      <c r="H18" s="288"/>
      <c r="I18" s="286" t="s">
        <v>451</v>
      </c>
      <c r="J18" s="213"/>
      <c r="K18" s="213"/>
      <c r="L18" s="213"/>
      <c r="M18" s="213"/>
      <c r="N18" s="213"/>
      <c r="O18" s="213"/>
      <c r="P18" s="213"/>
    </row>
    <row r="19" spans="1:16" ht="14.25">
      <c r="A19" s="282"/>
      <c r="B19" s="287" t="s">
        <v>301</v>
      </c>
      <c r="C19" s="338">
        <v>0</v>
      </c>
      <c r="D19" s="289">
        <v>0</v>
      </c>
      <c r="E19" s="289">
        <f>INT(((D19*$N$4/100)*100)+0.5)/100</f>
        <v>0</v>
      </c>
      <c r="F19" s="326">
        <v>0</v>
      </c>
      <c r="G19" s="289">
        <f>INT(((F19*$N$5/100)*100)+0.5)/100</f>
        <v>0</v>
      </c>
      <c r="H19" s="288">
        <f>IF(C19&lt;&gt;0,G19/C19,0)</f>
        <v>0</v>
      </c>
      <c r="I19" s="286" t="s">
        <v>451</v>
      </c>
      <c r="J19" s="213"/>
      <c r="K19" s="213"/>
      <c r="L19" s="213"/>
      <c r="M19" s="213"/>
      <c r="N19" s="213"/>
      <c r="O19" s="213"/>
      <c r="P19" s="213"/>
    </row>
    <row r="20" spans="1:16" ht="14.25">
      <c r="A20" s="291" t="s">
        <v>299</v>
      </c>
      <c r="B20" s="290"/>
      <c r="C20" s="338"/>
      <c r="D20" s="365"/>
      <c r="E20" s="365"/>
      <c r="F20" s="393"/>
      <c r="G20" s="365"/>
      <c r="H20" s="288"/>
      <c r="I20" s="216"/>
      <c r="J20" s="213"/>
      <c r="K20" s="213"/>
      <c r="L20" s="213"/>
      <c r="M20" s="213"/>
      <c r="N20" s="213"/>
      <c r="O20" s="213"/>
      <c r="P20" s="213"/>
    </row>
    <row r="21" spans="1:16" ht="14.25">
      <c r="A21" s="282" t="s">
        <v>302</v>
      </c>
      <c r="B21" s="273" t="s">
        <v>375</v>
      </c>
      <c r="C21" s="338">
        <f>C22+C23</f>
        <v>0</v>
      </c>
      <c r="D21" s="289">
        <f>D22+D23</f>
        <v>0</v>
      </c>
      <c r="E21" s="414">
        <f>E22+E23</f>
        <v>0</v>
      </c>
      <c r="F21" s="415">
        <f>F22+F23</f>
        <v>0</v>
      </c>
      <c r="G21" s="414">
        <f>G22+G23</f>
        <v>0</v>
      </c>
      <c r="H21" s="413">
        <f>IF(C21&lt;&gt;0,G21/C21,0)</f>
        <v>0</v>
      </c>
      <c r="I21" s="286" t="s">
        <v>451</v>
      </c>
      <c r="J21" s="213"/>
      <c r="K21" s="213"/>
      <c r="L21" s="213"/>
      <c r="M21" s="213"/>
      <c r="N21" s="213"/>
      <c r="O21" s="213"/>
      <c r="P21" s="213"/>
    </row>
    <row r="22" spans="1:16" ht="14.25">
      <c r="A22" s="282"/>
      <c r="B22" s="285" t="s">
        <v>297</v>
      </c>
      <c r="C22" s="338">
        <v>0</v>
      </c>
      <c r="D22" s="289"/>
      <c r="E22" s="289"/>
      <c r="F22" s="289"/>
      <c r="G22" s="289"/>
      <c r="H22" s="288"/>
      <c r="I22" s="286" t="s">
        <v>451</v>
      </c>
      <c r="J22" s="213"/>
      <c r="K22" s="213"/>
      <c r="L22" s="213"/>
      <c r="M22" s="213"/>
      <c r="N22" s="213"/>
      <c r="O22" s="213"/>
      <c r="P22" s="213"/>
    </row>
    <row r="23" spans="1:16" ht="14.25">
      <c r="A23" s="282"/>
      <c r="B23" s="287" t="s">
        <v>303</v>
      </c>
      <c r="C23" s="338">
        <v>0</v>
      </c>
      <c r="D23" s="289">
        <v>0</v>
      </c>
      <c r="E23" s="289">
        <f>INT(((D23*$N$4/100)*100)+0.5)/100</f>
        <v>0</v>
      </c>
      <c r="F23" s="326">
        <v>0</v>
      </c>
      <c r="G23" s="289">
        <f>INT(((F23*$N$5/100)*100)+0.5)/100</f>
        <v>0</v>
      </c>
      <c r="H23" s="288">
        <f>IF(C23&lt;&gt;0,G23/C23,0)</f>
        <v>0</v>
      </c>
      <c r="I23" s="286" t="s">
        <v>451</v>
      </c>
      <c r="J23" s="213"/>
      <c r="K23" s="213"/>
      <c r="L23" s="213"/>
      <c r="M23" s="213"/>
      <c r="N23" s="213"/>
      <c r="O23" s="213"/>
      <c r="P23" s="213"/>
    </row>
    <row r="24" spans="1:16" ht="14.25">
      <c r="A24" s="282"/>
      <c r="B24" s="285"/>
      <c r="C24" s="242"/>
      <c r="D24" s="241"/>
      <c r="E24" s="241"/>
      <c r="F24" s="281"/>
      <c r="G24" s="241"/>
      <c r="H24" s="236"/>
      <c r="I24" s="216"/>
      <c r="J24" s="213"/>
      <c r="K24" s="213"/>
      <c r="L24" s="213"/>
      <c r="M24" s="213"/>
      <c r="N24" s="213"/>
      <c r="O24" s="213"/>
      <c r="P24" s="213"/>
    </row>
    <row r="25" spans="1:16" ht="14.25">
      <c r="A25" s="244" t="s">
        <v>304</v>
      </c>
      <c r="B25" s="273" t="s">
        <v>305</v>
      </c>
      <c r="C25" s="257">
        <v>0</v>
      </c>
      <c r="D25" s="283">
        <v>0</v>
      </c>
      <c r="E25" s="245">
        <f>INT(((D25*$N$4/100)*100)+0.5)/100</f>
        <v>0</v>
      </c>
      <c r="F25" s="246">
        <v>0</v>
      </c>
      <c r="G25" s="245">
        <f>INT(((F25*$N$5/100)*100)+0.5)/100</f>
        <v>0</v>
      </c>
      <c r="H25" s="236">
        <f>IF(C25&lt;&gt;0,G25/C25,0)</f>
        <v>0</v>
      </c>
      <c r="I25" s="216"/>
      <c r="J25" s="213"/>
      <c r="K25" s="213"/>
      <c r="L25" s="213"/>
      <c r="M25" s="213"/>
      <c r="N25" s="213"/>
      <c r="O25" s="213"/>
      <c r="P25" s="213"/>
    </row>
    <row r="26" spans="1:16" ht="14.25">
      <c r="A26" s="244"/>
      <c r="B26" s="273"/>
      <c r="C26" s="242"/>
      <c r="D26" s="253"/>
      <c r="E26" s="253"/>
      <c r="F26" s="284"/>
      <c r="G26" s="253"/>
      <c r="H26" s="236"/>
      <c r="I26" s="216"/>
      <c r="J26" s="213"/>
      <c r="K26" s="213"/>
      <c r="L26" s="213"/>
      <c r="M26" s="213"/>
      <c r="N26" s="213"/>
      <c r="O26" s="213"/>
      <c r="P26" s="213"/>
    </row>
    <row r="27" spans="1:16" ht="14.25" hidden="1">
      <c r="A27" s="282" t="s">
        <v>299</v>
      </c>
      <c r="B27" s="273"/>
      <c r="C27" s="242"/>
      <c r="D27" s="253"/>
      <c r="E27" s="253"/>
      <c r="F27" s="284"/>
      <c r="G27" s="253"/>
      <c r="H27" s="236"/>
      <c r="I27" s="216"/>
      <c r="J27" s="213"/>
      <c r="K27" s="213"/>
      <c r="L27" s="213"/>
      <c r="M27" s="213"/>
      <c r="N27" s="213"/>
      <c r="O27" s="213"/>
      <c r="P27" s="213"/>
    </row>
    <row r="28" spans="1:16" ht="14.25">
      <c r="A28" s="282" t="s">
        <v>306</v>
      </c>
      <c r="B28" s="273" t="s">
        <v>307</v>
      </c>
      <c r="C28" s="257">
        <v>0</v>
      </c>
      <c r="D28" s="283">
        <v>0</v>
      </c>
      <c r="E28" s="245">
        <f>INT(((D28*$N$4/100)*100)+0.5)/100</f>
        <v>0</v>
      </c>
      <c r="F28" s="246">
        <v>0</v>
      </c>
      <c r="G28" s="245">
        <f>INT(((F28*$N$5/100)*100)+0.5)/100</f>
        <v>0</v>
      </c>
      <c r="H28" s="236">
        <f>IF(C28&lt;&gt;0,G28/C28,0)</f>
        <v>0</v>
      </c>
      <c r="I28" s="216"/>
      <c r="J28" s="213"/>
      <c r="K28" s="213"/>
      <c r="L28" s="213"/>
      <c r="M28" s="213"/>
      <c r="N28" s="213"/>
      <c r="O28" s="213"/>
      <c r="P28" s="213"/>
    </row>
    <row r="29" spans="1:16" ht="14.25">
      <c r="A29" s="271" t="s">
        <v>299</v>
      </c>
      <c r="B29" s="255"/>
      <c r="C29" s="254"/>
      <c r="D29" s="253"/>
      <c r="E29" s="253"/>
      <c r="F29" s="284"/>
      <c r="G29" s="253"/>
      <c r="H29" s="236"/>
      <c r="I29" s="216"/>
      <c r="J29" s="213"/>
      <c r="K29" s="213"/>
      <c r="L29" s="213"/>
      <c r="M29" s="213"/>
      <c r="N29" s="213"/>
      <c r="O29" s="213"/>
      <c r="P29" s="213"/>
    </row>
    <row r="30" spans="1:16" ht="15" customHeight="1">
      <c r="A30" s="282" t="s">
        <v>308</v>
      </c>
      <c r="B30" s="273" t="s">
        <v>376</v>
      </c>
      <c r="C30" s="245">
        <v>0</v>
      </c>
      <c r="D30" s="283">
        <v>0</v>
      </c>
      <c r="E30" s="245">
        <f>INT(((D30*$N$4/100)*100)+0.5)/100</f>
        <v>0</v>
      </c>
      <c r="F30" s="246">
        <v>0</v>
      </c>
      <c r="G30" s="245">
        <f>INT(((F30*$N$5/100)*100)+0.5)/100</f>
        <v>0</v>
      </c>
      <c r="H30" s="236">
        <f>IF(C30&lt;&gt;0,G30/C30,0)</f>
        <v>0</v>
      </c>
      <c r="I30" s="216"/>
      <c r="J30" s="213"/>
      <c r="K30" s="213"/>
      <c r="L30" s="213"/>
      <c r="M30" s="213"/>
      <c r="N30" s="213"/>
      <c r="O30" s="213"/>
      <c r="P30" s="213"/>
    </row>
    <row r="31" spans="1:16" ht="14.25">
      <c r="A31" s="282"/>
      <c r="B31" s="273"/>
      <c r="C31" s="242"/>
      <c r="D31" s="241"/>
      <c r="E31" s="241"/>
      <c r="F31" s="281"/>
      <c r="G31" s="241"/>
      <c r="H31" s="236"/>
      <c r="I31" s="216"/>
      <c r="J31" s="213"/>
      <c r="K31" s="213"/>
      <c r="L31" s="213"/>
      <c r="M31" s="213"/>
      <c r="N31" s="213"/>
      <c r="O31" s="213"/>
      <c r="P31" s="213"/>
    </row>
    <row r="32" spans="1:16" ht="15" thickBot="1">
      <c r="A32" s="240" t="s">
        <v>309</v>
      </c>
      <c r="B32" s="252" t="s">
        <v>310</v>
      </c>
      <c r="C32" s="237">
        <f>C13+C17+C21+C25+C28+C30</f>
        <v>0</v>
      </c>
      <c r="D32" s="237">
        <f>D13+D17+D21+D25+D28+D30</f>
        <v>0</v>
      </c>
      <c r="E32" s="237">
        <f>E13+E17+E21+E25+E28+E30</f>
        <v>0</v>
      </c>
      <c r="F32" s="237">
        <f>F13+F17+F21+F25+F28+F30</f>
        <v>0</v>
      </c>
      <c r="G32" s="237">
        <f>G13+G17+G21+G25+G28+G30</f>
        <v>0</v>
      </c>
      <c r="H32" s="410">
        <f>IF(C32&lt;&gt;0,G32/C32,0)</f>
        <v>0</v>
      </c>
      <c r="I32" s="216"/>
      <c r="J32" s="213"/>
      <c r="K32" s="213"/>
      <c r="L32" s="213"/>
      <c r="M32" s="213"/>
      <c r="N32" s="213"/>
      <c r="O32" s="213"/>
      <c r="P32" s="213"/>
    </row>
    <row r="33" spans="1:16" ht="15" thickTop="1">
      <c r="A33" s="270" t="s">
        <v>299</v>
      </c>
      <c r="B33" s="243" t="s">
        <v>311</v>
      </c>
      <c r="C33" s="254"/>
      <c r="D33" s="253"/>
      <c r="E33" s="253"/>
      <c r="F33" s="254"/>
      <c r="G33" s="253"/>
      <c r="H33" s="236"/>
      <c r="I33" s="216"/>
      <c r="J33" s="213"/>
      <c r="K33" s="213"/>
      <c r="L33" s="213"/>
      <c r="M33" s="213"/>
      <c r="N33" s="213"/>
      <c r="O33" s="213"/>
      <c r="P33" s="213"/>
    </row>
    <row r="34" spans="1:16" ht="14.25">
      <c r="A34" s="262" t="s">
        <v>299</v>
      </c>
      <c r="B34" s="243"/>
      <c r="C34" s="254"/>
      <c r="D34" s="253"/>
      <c r="E34" s="253"/>
      <c r="F34" s="254"/>
      <c r="G34" s="253"/>
      <c r="H34" s="236"/>
      <c r="I34" s="216"/>
      <c r="J34" s="213"/>
      <c r="K34" s="213"/>
      <c r="L34" s="213"/>
      <c r="M34" s="213"/>
      <c r="N34" s="213"/>
      <c r="O34" s="213"/>
      <c r="P34" s="213"/>
    </row>
    <row r="35" spans="1:16" ht="14.25">
      <c r="A35" s="244" t="s">
        <v>312</v>
      </c>
      <c r="B35" s="243" t="s">
        <v>313</v>
      </c>
      <c r="C35" s="257">
        <v>0</v>
      </c>
      <c r="D35" s="245">
        <v>0</v>
      </c>
      <c r="E35" s="278" t="s">
        <v>369</v>
      </c>
      <c r="F35" s="280">
        <v>0</v>
      </c>
      <c r="G35" s="278" t="s">
        <v>369</v>
      </c>
      <c r="H35" s="277" t="s">
        <v>369</v>
      </c>
      <c r="I35" s="216"/>
      <c r="J35" s="213"/>
      <c r="K35" s="213"/>
      <c r="L35" s="213"/>
      <c r="M35" s="213"/>
      <c r="N35" s="213"/>
      <c r="O35" s="213"/>
      <c r="P35" s="213"/>
    </row>
    <row r="36" spans="1:16" ht="14.25">
      <c r="A36" s="244" t="s">
        <v>299</v>
      </c>
      <c r="B36" s="261"/>
      <c r="C36" s="254"/>
      <c r="D36" s="253"/>
      <c r="E36" s="253"/>
      <c r="F36" s="254"/>
      <c r="G36" s="253"/>
      <c r="H36" s="236"/>
      <c r="I36" s="216"/>
      <c r="J36" s="213"/>
      <c r="K36" s="213"/>
      <c r="L36" s="213"/>
      <c r="M36" s="213"/>
      <c r="N36" s="213"/>
      <c r="O36" s="213"/>
      <c r="P36" s="213"/>
    </row>
    <row r="37" spans="1:16" ht="14.25">
      <c r="A37" s="244" t="s">
        <v>314</v>
      </c>
      <c r="B37" s="243" t="s">
        <v>315</v>
      </c>
      <c r="C37" s="257">
        <v>0</v>
      </c>
      <c r="D37" s="245">
        <v>0</v>
      </c>
      <c r="E37" s="245">
        <f>INT(((D37*$N$4/100)*100)+0.5)/100</f>
        <v>0</v>
      </c>
      <c r="F37" s="246">
        <v>0</v>
      </c>
      <c r="G37" s="245">
        <f>INT(((F37*$N$5/100)*100)+0.5)/100</f>
        <v>0</v>
      </c>
      <c r="H37" s="236">
        <f>IF(C37&lt;&gt;0,G37/C37,0)</f>
        <v>0</v>
      </c>
      <c r="I37" s="216"/>
      <c r="J37" s="213"/>
      <c r="K37" s="213"/>
      <c r="L37" s="213"/>
      <c r="M37" s="213"/>
      <c r="N37" s="213"/>
      <c r="O37" s="213"/>
      <c r="P37" s="213"/>
    </row>
    <row r="38" spans="1:16" ht="14.25">
      <c r="A38" s="262" t="s">
        <v>299</v>
      </c>
      <c r="B38" s="261"/>
      <c r="C38" s="254"/>
      <c r="D38" s="253"/>
      <c r="E38" s="253"/>
      <c r="F38" s="254"/>
      <c r="G38" s="253"/>
      <c r="H38" s="236"/>
      <c r="I38" s="216"/>
      <c r="J38" s="213"/>
      <c r="K38" s="213"/>
      <c r="L38" s="213"/>
      <c r="M38" s="213"/>
      <c r="N38" s="213"/>
      <c r="O38" s="213"/>
      <c r="P38" s="213"/>
    </row>
    <row r="39" spans="1:16" ht="14.25">
      <c r="A39" s="244" t="s">
        <v>316</v>
      </c>
      <c r="B39" s="243" t="s">
        <v>317</v>
      </c>
      <c r="C39" s="257">
        <v>0</v>
      </c>
      <c r="D39" s="245">
        <v>0</v>
      </c>
      <c r="E39" s="245">
        <f>INT(((D39*$N$4/100)*100)+0.5)/100</f>
        <v>0</v>
      </c>
      <c r="F39" s="246">
        <v>0</v>
      </c>
      <c r="G39" s="245">
        <f>INT(((F39*$N$5/100)*100)+0.5)/100</f>
        <v>0</v>
      </c>
      <c r="H39" s="236">
        <f>IF(C39&lt;&gt;0,G39/C39,0)</f>
        <v>0</v>
      </c>
      <c r="I39" s="216"/>
      <c r="J39" s="213"/>
      <c r="K39" s="213"/>
      <c r="L39" s="213"/>
      <c r="M39" s="213"/>
      <c r="N39" s="213"/>
      <c r="O39" s="213"/>
      <c r="P39" s="213"/>
    </row>
    <row r="40" spans="1:16" ht="14.25">
      <c r="A40" s="262" t="s">
        <v>299</v>
      </c>
      <c r="B40" s="279"/>
      <c r="C40" s="254"/>
      <c r="D40" s="253"/>
      <c r="E40" s="253"/>
      <c r="F40" s="254"/>
      <c r="G40" s="253"/>
      <c r="H40" s="236"/>
      <c r="I40" s="216"/>
      <c r="J40" s="213"/>
      <c r="K40" s="213"/>
      <c r="L40" s="213"/>
      <c r="M40" s="213"/>
      <c r="N40" s="213"/>
      <c r="O40" s="213"/>
      <c r="P40" s="213"/>
    </row>
    <row r="41" spans="1:16" ht="14.25">
      <c r="A41" s="244" t="s">
        <v>318</v>
      </c>
      <c r="B41" s="273" t="s">
        <v>319</v>
      </c>
      <c r="C41" s="257">
        <v>0</v>
      </c>
      <c r="D41" s="245">
        <v>0</v>
      </c>
      <c r="E41" s="245">
        <f>INT(((D41*$N$4/100)*100)+0.5)/100</f>
        <v>0</v>
      </c>
      <c r="F41" s="246">
        <v>0</v>
      </c>
      <c r="G41" s="245">
        <f>INT(((F41*$N$5/100)*100)+0.5)/100</f>
        <v>0</v>
      </c>
      <c r="H41" s="236">
        <f>IF(C41&lt;&gt;0,G41/C41,0)</f>
        <v>0</v>
      </c>
      <c r="I41" s="216"/>
      <c r="J41" s="213"/>
      <c r="K41" s="213"/>
      <c r="L41" s="213"/>
      <c r="M41" s="213"/>
      <c r="N41" s="213"/>
      <c r="O41" s="213"/>
      <c r="P41" s="213"/>
    </row>
    <row r="42" spans="1:16" ht="14.25">
      <c r="A42" s="262" t="s">
        <v>299</v>
      </c>
      <c r="B42" s="261"/>
      <c r="C42" s="254"/>
      <c r="D42" s="253"/>
      <c r="E42" s="253"/>
      <c r="F42" s="254"/>
      <c r="G42" s="253"/>
      <c r="H42" s="236"/>
      <c r="I42" s="216"/>
      <c r="J42" s="213"/>
      <c r="K42" s="213"/>
      <c r="L42" s="213"/>
      <c r="M42" s="213"/>
      <c r="N42" s="213"/>
      <c r="O42" s="213"/>
      <c r="P42" s="213"/>
    </row>
    <row r="43" spans="1:16" ht="14.25">
      <c r="A43" s="244" t="s">
        <v>320</v>
      </c>
      <c r="B43" s="243" t="s">
        <v>321</v>
      </c>
      <c r="C43" s="242">
        <f>C44+C45</f>
        <v>0</v>
      </c>
      <c r="D43" s="405">
        <f>D45</f>
        <v>0</v>
      </c>
      <c r="E43" s="412">
        <f>E45</f>
        <v>0</v>
      </c>
      <c r="F43" s="412">
        <f>F45</f>
        <v>0</v>
      </c>
      <c r="G43" s="412">
        <f>G45</f>
        <v>0</v>
      </c>
      <c r="H43" s="411">
        <f>IF(C43&lt;&gt;0,G43/C43,0)</f>
        <v>0</v>
      </c>
      <c r="I43" s="216"/>
      <c r="J43" s="213"/>
      <c r="K43" s="213"/>
      <c r="L43" s="213"/>
      <c r="M43" s="213"/>
      <c r="N43" s="213"/>
      <c r="O43" s="213"/>
      <c r="P43" s="213"/>
    </row>
    <row r="44" spans="1:16" ht="14.25">
      <c r="A44" s="271" t="s">
        <v>299</v>
      </c>
      <c r="B44" s="267" t="s">
        <v>322</v>
      </c>
      <c r="C44" s="276">
        <v>0</v>
      </c>
      <c r="D44" s="278" t="s">
        <v>369</v>
      </c>
      <c r="E44" s="278" t="s">
        <v>369</v>
      </c>
      <c r="F44" s="278" t="s">
        <v>369</v>
      </c>
      <c r="G44" s="278" t="s">
        <v>369</v>
      </c>
      <c r="H44" s="277" t="s">
        <v>369</v>
      </c>
      <c r="I44" s="216" t="s">
        <v>412</v>
      </c>
      <c r="J44" s="213"/>
      <c r="K44" s="213"/>
      <c r="L44" s="213"/>
      <c r="M44" s="213"/>
      <c r="N44" s="213"/>
      <c r="O44" s="213"/>
      <c r="P44" s="213"/>
    </row>
    <row r="45" spans="1:16" ht="14.25">
      <c r="A45" s="271"/>
      <c r="B45" s="263" t="s">
        <v>323</v>
      </c>
      <c r="C45" s="276">
        <v>0</v>
      </c>
      <c r="D45" s="245">
        <v>0</v>
      </c>
      <c r="E45" s="245">
        <f>INT(((D45*$N$4/100)*100)+0.5)/100</f>
        <v>0</v>
      </c>
      <c r="F45" s="246">
        <v>0</v>
      </c>
      <c r="G45" s="245">
        <f>INT(((F45*$N$5/100)*100)+0.5)/100</f>
        <v>0</v>
      </c>
      <c r="H45" s="236">
        <f>IF(C45&lt;&gt;0,G45/C45,0)</f>
        <v>0</v>
      </c>
      <c r="I45" s="216" t="s">
        <v>413</v>
      </c>
      <c r="J45" s="213"/>
      <c r="K45" s="213"/>
      <c r="L45" s="213"/>
      <c r="M45" s="213"/>
      <c r="N45" s="213"/>
      <c r="O45" s="213"/>
      <c r="P45" s="213"/>
    </row>
    <row r="46" spans="1:16" ht="14.25">
      <c r="A46" s="271"/>
      <c r="B46" s="259"/>
      <c r="C46" s="254"/>
      <c r="D46" s="253"/>
      <c r="E46" s="253"/>
      <c r="F46" s="254"/>
      <c r="G46" s="253"/>
      <c r="H46" s="236"/>
      <c r="I46" s="216"/>
      <c r="J46" s="213"/>
      <c r="K46" s="213"/>
      <c r="L46" s="213"/>
      <c r="M46" s="213"/>
      <c r="N46" s="213"/>
      <c r="O46" s="213"/>
      <c r="P46" s="213"/>
    </row>
    <row r="47" spans="1:16" ht="15" thickBot="1">
      <c r="A47" s="240" t="s">
        <v>324</v>
      </c>
      <c r="B47" s="252" t="s">
        <v>325</v>
      </c>
      <c r="C47" s="237">
        <f>+C43+C41+C39+C37+C35</f>
        <v>0</v>
      </c>
      <c r="D47" s="237">
        <f>+D43+D41+D39+D37</f>
        <v>0</v>
      </c>
      <c r="E47" s="237">
        <f>+E43+E41+E39+E37</f>
        <v>0</v>
      </c>
      <c r="F47" s="237">
        <f>+F43+F41+F39+F37</f>
        <v>0</v>
      </c>
      <c r="G47" s="237">
        <f>+G43+G41+G39+G37</f>
        <v>0</v>
      </c>
      <c r="H47" s="410">
        <f>IF(C47&lt;&gt;0,G47/C47,0)</f>
        <v>0</v>
      </c>
      <c r="I47" s="216"/>
      <c r="J47" s="213"/>
      <c r="K47" s="213"/>
      <c r="L47" s="213"/>
      <c r="M47" s="213"/>
      <c r="N47" s="213"/>
      <c r="O47" s="213"/>
      <c r="P47" s="213"/>
    </row>
    <row r="48" spans="1:16" ht="15" thickTop="1">
      <c r="A48" s="270" t="s">
        <v>299</v>
      </c>
      <c r="B48" s="243" t="s">
        <v>326</v>
      </c>
      <c r="C48" s="254"/>
      <c r="D48" s="253"/>
      <c r="E48" s="253"/>
      <c r="F48" s="254"/>
      <c r="G48" s="253"/>
      <c r="H48" s="236"/>
      <c r="I48" s="216"/>
      <c r="J48" s="213"/>
      <c r="K48" s="213"/>
      <c r="L48" s="213"/>
      <c r="M48" s="213"/>
      <c r="N48" s="213"/>
      <c r="O48" s="213"/>
      <c r="P48" s="213"/>
    </row>
    <row r="49" spans="1:16" ht="14.25">
      <c r="A49" s="262" t="s">
        <v>299</v>
      </c>
      <c r="B49" s="275"/>
      <c r="C49" s="274"/>
      <c r="D49" s="253"/>
      <c r="E49" s="253"/>
      <c r="F49" s="254"/>
      <c r="G49" s="253"/>
      <c r="H49" s="236"/>
      <c r="I49" s="216"/>
      <c r="J49" s="213"/>
      <c r="K49" s="213"/>
      <c r="L49" s="213"/>
      <c r="M49" s="213"/>
      <c r="N49" s="213"/>
      <c r="O49" s="213"/>
      <c r="P49" s="213"/>
    </row>
    <row r="50" spans="1:16" ht="14.25">
      <c r="A50" s="244" t="s">
        <v>327</v>
      </c>
      <c r="B50" s="273" t="s">
        <v>328</v>
      </c>
      <c r="C50" s="257">
        <v>0</v>
      </c>
      <c r="D50" s="245">
        <v>0</v>
      </c>
      <c r="E50" s="245">
        <f>INT(((D50*$N$4/100)*100)+0.5)/100</f>
        <v>0</v>
      </c>
      <c r="F50" s="246">
        <v>0</v>
      </c>
      <c r="G50" s="245">
        <f>INT(((F50*$N$5/100)*100)+0.5)/100</f>
        <v>0</v>
      </c>
      <c r="H50" s="236">
        <f>IF(C50&lt;&gt;0,G50/C50,0)</f>
        <v>0</v>
      </c>
      <c r="I50" s="216"/>
      <c r="J50" s="213"/>
      <c r="K50" s="213"/>
      <c r="L50" s="213"/>
      <c r="M50" s="213"/>
      <c r="N50" s="213"/>
      <c r="O50" s="213"/>
      <c r="P50" s="213"/>
    </row>
    <row r="51" spans="1:16" ht="14.25">
      <c r="A51" s="262" t="s">
        <v>299</v>
      </c>
      <c r="B51" s="261"/>
      <c r="C51" s="254"/>
      <c r="D51" s="253"/>
      <c r="E51" s="253"/>
      <c r="F51" s="254"/>
      <c r="G51" s="253"/>
      <c r="H51" s="236"/>
      <c r="I51" s="216"/>
      <c r="J51" s="213"/>
      <c r="K51" s="213"/>
      <c r="L51" s="213"/>
      <c r="M51" s="213"/>
      <c r="N51" s="213"/>
      <c r="O51" s="213"/>
      <c r="P51" s="213"/>
    </row>
    <row r="52" spans="1:16" ht="20.25">
      <c r="A52" s="244" t="s">
        <v>329</v>
      </c>
      <c r="B52" s="273" t="s">
        <v>330</v>
      </c>
      <c r="C52" s="257">
        <v>0</v>
      </c>
      <c r="D52" s="245">
        <v>0</v>
      </c>
      <c r="E52" s="245">
        <f>INT(((D52*$N$4/100)*100)+0.5)/100</f>
        <v>0</v>
      </c>
      <c r="F52" s="246">
        <v>0</v>
      </c>
      <c r="G52" s="245">
        <f>INT(((F52*$N$5/100)*100)+0.5)/100</f>
        <v>0</v>
      </c>
      <c r="H52" s="236">
        <f>IF(C52&lt;&gt;0,G52/C52,0)</f>
        <v>0</v>
      </c>
      <c r="I52" s="216"/>
      <c r="J52" s="213"/>
      <c r="K52" s="213"/>
      <c r="L52" s="213"/>
      <c r="M52" s="213"/>
      <c r="N52" s="213"/>
      <c r="O52" s="213"/>
      <c r="P52" s="213"/>
    </row>
    <row r="53" spans="1:16" ht="14.25">
      <c r="A53" s="262" t="s">
        <v>299</v>
      </c>
      <c r="B53" s="261"/>
      <c r="C53" s="254"/>
      <c r="D53" s="253"/>
      <c r="E53" s="253"/>
      <c r="F53" s="254"/>
      <c r="G53" s="253"/>
      <c r="H53" s="236"/>
      <c r="I53" s="216"/>
      <c r="J53" s="213"/>
      <c r="K53" s="213"/>
      <c r="L53" s="213"/>
      <c r="M53" s="213"/>
      <c r="N53" s="213"/>
      <c r="O53" s="213"/>
      <c r="P53" s="213"/>
    </row>
    <row r="54" spans="1:16" ht="14.25">
      <c r="A54" s="244" t="s">
        <v>331</v>
      </c>
      <c r="B54" s="243" t="s">
        <v>332</v>
      </c>
      <c r="C54" s="257">
        <v>0</v>
      </c>
      <c r="D54" s="245">
        <v>0</v>
      </c>
      <c r="E54" s="245">
        <f>INT(((D54*$N$4/100)*100)+0.5)/100</f>
        <v>0</v>
      </c>
      <c r="F54" s="246">
        <v>0</v>
      </c>
      <c r="G54" s="245">
        <f>INT(((F54*$N$5/100)*100)+0.5)/100</f>
        <v>0</v>
      </c>
      <c r="H54" s="236">
        <f>IF(C54&lt;&gt;0,G54/C54,0)</f>
        <v>0</v>
      </c>
      <c r="I54" s="216"/>
      <c r="J54" s="213"/>
      <c r="K54" s="213"/>
      <c r="L54" s="213"/>
      <c r="M54" s="213"/>
      <c r="N54" s="213"/>
      <c r="O54" s="213"/>
      <c r="P54" s="213"/>
    </row>
    <row r="55" spans="1:16" ht="14.25">
      <c r="A55" s="262" t="s">
        <v>299</v>
      </c>
      <c r="B55" s="261"/>
      <c r="C55" s="254"/>
      <c r="D55" s="253"/>
      <c r="E55" s="253"/>
      <c r="F55" s="254"/>
      <c r="G55" s="253"/>
      <c r="H55" s="236"/>
      <c r="I55" s="216"/>
      <c r="J55" s="213"/>
      <c r="K55" s="213"/>
      <c r="L55" s="213"/>
      <c r="M55" s="213"/>
      <c r="N55" s="213"/>
      <c r="O55" s="213"/>
      <c r="P55" s="213"/>
    </row>
    <row r="56" spans="1:16" ht="14.25">
      <c r="A56" s="244" t="s">
        <v>333</v>
      </c>
      <c r="B56" s="243" t="s">
        <v>334</v>
      </c>
      <c r="C56" s="257">
        <v>0</v>
      </c>
      <c r="D56" s="245">
        <v>0</v>
      </c>
      <c r="E56" s="245">
        <f>INT(((D56*$N$4/100)*100)+0.5)/100</f>
        <v>0</v>
      </c>
      <c r="F56" s="246">
        <v>0</v>
      </c>
      <c r="G56" s="245">
        <f>INT(((F56*$N$5/100)*100)+0.5)/100</f>
        <v>0</v>
      </c>
      <c r="H56" s="236">
        <f>IF(C56&lt;&gt;0,G56/C56,0)</f>
        <v>0</v>
      </c>
      <c r="I56" s="216"/>
      <c r="J56" s="213"/>
      <c r="K56" s="213"/>
      <c r="L56" s="213"/>
      <c r="M56" s="213"/>
      <c r="N56" s="213"/>
      <c r="O56" s="213"/>
      <c r="P56" s="213"/>
    </row>
    <row r="57" spans="1:16" ht="14.25">
      <c r="A57" s="262" t="s">
        <v>299</v>
      </c>
      <c r="B57" s="261"/>
      <c r="C57" s="254"/>
      <c r="D57" s="253"/>
      <c r="E57" s="253"/>
      <c r="F57" s="254"/>
      <c r="G57" s="253"/>
      <c r="H57" s="236"/>
      <c r="I57" s="216"/>
      <c r="J57" s="213"/>
      <c r="K57" s="213"/>
      <c r="L57" s="213"/>
      <c r="M57" s="213"/>
      <c r="N57" s="213"/>
      <c r="O57" s="213"/>
      <c r="P57" s="213"/>
    </row>
    <row r="58" spans="1:16" ht="14.25">
      <c r="A58" s="244" t="s">
        <v>335</v>
      </c>
      <c r="B58" s="243" t="s">
        <v>336</v>
      </c>
      <c r="C58" s="257">
        <v>0</v>
      </c>
      <c r="D58" s="245">
        <v>0</v>
      </c>
      <c r="E58" s="245">
        <f>INT(((D58*$N$4/100)*100)+0.5)/100</f>
        <v>0</v>
      </c>
      <c r="F58" s="246">
        <v>0</v>
      </c>
      <c r="G58" s="245">
        <f>INT(((F58*$N$5/100)*100)+0.5)/100</f>
        <v>0</v>
      </c>
      <c r="H58" s="236">
        <f>IF(C58&lt;&gt;0,G58/C58,0)</f>
        <v>0</v>
      </c>
      <c r="I58" s="216"/>
      <c r="J58" s="213"/>
      <c r="K58" s="213"/>
      <c r="L58" s="213"/>
      <c r="M58" s="213"/>
      <c r="N58" s="213"/>
      <c r="O58" s="213"/>
      <c r="P58" s="213"/>
    </row>
    <row r="59" spans="1:16" ht="14.25">
      <c r="A59" s="271" t="s">
        <v>299</v>
      </c>
      <c r="B59" s="255"/>
      <c r="C59" s="254"/>
      <c r="D59" s="253"/>
      <c r="E59" s="253"/>
      <c r="F59" s="254"/>
      <c r="G59" s="253"/>
      <c r="H59" s="236"/>
      <c r="I59" s="216"/>
      <c r="J59" s="213"/>
      <c r="K59" s="213"/>
      <c r="L59" s="213"/>
      <c r="M59" s="213"/>
      <c r="N59" s="213"/>
      <c r="O59" s="213"/>
      <c r="P59" s="213"/>
    </row>
    <row r="60" spans="1:16" ht="15" thickBot="1">
      <c r="A60" s="240" t="s">
        <v>337</v>
      </c>
      <c r="B60" s="252" t="s">
        <v>338</v>
      </c>
      <c r="C60" s="237">
        <f>+C58+C56+C54+C52+C50</f>
        <v>0</v>
      </c>
      <c r="D60" s="237">
        <f>+D58+D56+D54+D52+D50</f>
        <v>0</v>
      </c>
      <c r="E60" s="237">
        <f>+E58+E56+E54+E52+E50</f>
        <v>0</v>
      </c>
      <c r="F60" s="272">
        <f>+F58+F56+F54+F52+F50</f>
        <v>0</v>
      </c>
      <c r="G60" s="237">
        <f>+G58+G56+G54+G52+G50</f>
        <v>0</v>
      </c>
      <c r="H60" s="410">
        <f>IF(C60&lt;&gt;0,G60/C60,0)</f>
        <v>0</v>
      </c>
      <c r="I60" s="216"/>
      <c r="J60" s="213"/>
      <c r="K60" s="213"/>
      <c r="L60" s="213"/>
      <c r="M60" s="213"/>
      <c r="N60" s="213"/>
      <c r="O60" s="213"/>
      <c r="P60" s="213"/>
    </row>
    <row r="61" spans="1:16" ht="15" thickTop="1">
      <c r="A61" s="271" t="s">
        <v>299</v>
      </c>
      <c r="B61" s="255"/>
      <c r="C61" s="254"/>
      <c r="D61" s="253"/>
      <c r="E61" s="253"/>
      <c r="F61" s="254"/>
      <c r="G61" s="253"/>
      <c r="H61" s="236"/>
      <c r="I61" s="216"/>
      <c r="J61" s="213"/>
      <c r="K61" s="213"/>
      <c r="L61" s="213"/>
      <c r="M61" s="213"/>
      <c r="N61" s="213"/>
      <c r="O61" s="213"/>
      <c r="P61" s="213"/>
    </row>
    <row r="62" spans="1:16" ht="14.25">
      <c r="A62" s="270" t="s">
        <v>299</v>
      </c>
      <c r="B62" s="243" t="s">
        <v>339</v>
      </c>
      <c r="C62" s="254"/>
      <c r="D62" s="253"/>
      <c r="E62" s="253"/>
      <c r="F62" s="254"/>
      <c r="G62" s="253"/>
      <c r="H62" s="236"/>
      <c r="I62" s="216"/>
      <c r="J62" s="213"/>
      <c r="K62" s="213"/>
      <c r="L62" s="213"/>
      <c r="M62" s="213"/>
      <c r="N62" s="213"/>
      <c r="O62" s="213"/>
      <c r="P62" s="213"/>
    </row>
    <row r="63" spans="1:16" ht="14.25">
      <c r="A63" s="269" t="s">
        <v>299</v>
      </c>
      <c r="B63" s="268"/>
      <c r="C63" s="254"/>
      <c r="D63" s="253"/>
      <c r="E63" s="253"/>
      <c r="F63" s="254"/>
      <c r="G63" s="253"/>
      <c r="H63" s="236"/>
      <c r="I63" s="216"/>
      <c r="J63" s="213"/>
      <c r="K63" s="213"/>
      <c r="L63" s="213"/>
      <c r="M63" s="213"/>
      <c r="N63" s="213"/>
      <c r="O63" s="213"/>
      <c r="P63" s="213"/>
    </row>
    <row r="64" spans="1:16" ht="14.25">
      <c r="A64" s="244" t="s">
        <v>340</v>
      </c>
      <c r="B64" s="243" t="s">
        <v>341</v>
      </c>
      <c r="C64" s="257">
        <v>0</v>
      </c>
      <c r="D64" s="245">
        <v>0</v>
      </c>
      <c r="E64" s="245">
        <f>INT(((D64*$N$4/100)*100)+0.5)/100</f>
        <v>0</v>
      </c>
      <c r="F64" s="246">
        <v>0</v>
      </c>
      <c r="G64" s="245">
        <f>INT(((F64*$N$5/100)*100)+0.5)/100</f>
        <v>0</v>
      </c>
      <c r="H64" s="236">
        <f>IF(C64&lt;&gt;0,G64/C64,0)</f>
        <v>0</v>
      </c>
      <c r="I64" s="216"/>
      <c r="J64" s="213"/>
      <c r="K64" s="213"/>
      <c r="L64" s="213"/>
      <c r="M64" s="213"/>
      <c r="N64" s="213"/>
      <c r="O64" s="213"/>
      <c r="P64" s="213"/>
    </row>
    <row r="65" spans="1:16" ht="14.25">
      <c r="A65" s="262" t="s">
        <v>299</v>
      </c>
      <c r="B65" s="259"/>
      <c r="C65" s="254"/>
      <c r="D65" s="253"/>
      <c r="E65" s="253"/>
      <c r="F65" s="254"/>
      <c r="G65" s="253"/>
      <c r="H65" s="236"/>
      <c r="I65" s="216"/>
      <c r="J65" s="213"/>
      <c r="K65" s="213"/>
      <c r="L65" s="213"/>
      <c r="M65" s="213"/>
      <c r="N65" s="213"/>
      <c r="O65" s="213"/>
      <c r="P65" s="213"/>
    </row>
    <row r="66" spans="1:16" ht="14.25">
      <c r="A66" s="244" t="s">
        <v>342</v>
      </c>
      <c r="B66" s="243" t="s">
        <v>343</v>
      </c>
      <c r="C66" s="242">
        <f>C67+C68+C69</f>
        <v>0</v>
      </c>
      <c r="D66" s="405">
        <f>D69</f>
        <v>0</v>
      </c>
      <c r="E66" s="412">
        <f>E69</f>
        <v>0</v>
      </c>
      <c r="F66" s="412">
        <f>F69</f>
        <v>0</v>
      </c>
      <c r="G66" s="412">
        <f>G69</f>
        <v>0</v>
      </c>
      <c r="H66" s="411">
        <f>IF(C66&lt;&gt;0,G66/C66,0)</f>
        <v>0</v>
      </c>
      <c r="I66" s="216"/>
      <c r="J66" s="213"/>
      <c r="K66" s="213"/>
      <c r="L66" s="213"/>
      <c r="M66" s="213"/>
      <c r="N66" s="213"/>
      <c r="O66" s="213"/>
      <c r="P66" s="213"/>
    </row>
    <row r="67" spans="1:16" ht="14.25">
      <c r="A67" s="244"/>
      <c r="B67" s="267" t="s">
        <v>344</v>
      </c>
      <c r="C67" s="257">
        <v>0</v>
      </c>
      <c r="D67" s="265" t="s">
        <v>369</v>
      </c>
      <c r="E67" s="265" t="s">
        <v>369</v>
      </c>
      <c r="F67" s="265" t="s">
        <v>369</v>
      </c>
      <c r="G67" s="265" t="s">
        <v>369</v>
      </c>
      <c r="H67" s="264" t="s">
        <v>369</v>
      </c>
      <c r="I67" s="216" t="s">
        <v>414</v>
      </c>
      <c r="J67" s="213"/>
      <c r="K67" s="213"/>
      <c r="L67" s="213"/>
      <c r="M67" s="213"/>
      <c r="N67" s="213"/>
      <c r="O67" s="213"/>
      <c r="P67" s="213"/>
    </row>
    <row r="68" spans="1:16" ht="14.25">
      <c r="A68" s="244"/>
      <c r="B68" s="266" t="s">
        <v>345</v>
      </c>
      <c r="C68" s="257">
        <v>0</v>
      </c>
      <c r="D68" s="265" t="s">
        <v>369</v>
      </c>
      <c r="E68" s="265" t="s">
        <v>369</v>
      </c>
      <c r="F68" s="265" t="s">
        <v>369</v>
      </c>
      <c r="G68" s="265" t="s">
        <v>369</v>
      </c>
      <c r="H68" s="264" t="s">
        <v>369</v>
      </c>
      <c r="I68" s="216" t="s">
        <v>415</v>
      </c>
      <c r="J68" s="213"/>
      <c r="K68" s="213"/>
      <c r="L68" s="213"/>
      <c r="M68" s="213"/>
      <c r="N68" s="213"/>
      <c r="O68" s="213"/>
      <c r="P68" s="213"/>
    </row>
    <row r="69" spans="1:16" ht="14.25">
      <c r="A69" s="244"/>
      <c r="B69" s="263" t="s">
        <v>346</v>
      </c>
      <c r="C69" s="257">
        <v>0</v>
      </c>
      <c r="D69" s="245">
        <v>0</v>
      </c>
      <c r="E69" s="245">
        <f>INT(((D69*$N$4/100)*100)+0.5)/100</f>
        <v>0</v>
      </c>
      <c r="F69" s="246">
        <v>0</v>
      </c>
      <c r="G69" s="245">
        <f>INT(((F69*$N$5/100)*100)+0.5)/100</f>
        <v>0</v>
      </c>
      <c r="H69" s="236">
        <f>IF(C69&lt;&gt;0,G69/C69,0)</f>
        <v>0</v>
      </c>
      <c r="I69" s="216" t="s">
        <v>450</v>
      </c>
      <c r="J69" s="213"/>
      <c r="K69" s="213"/>
      <c r="L69" s="213"/>
      <c r="M69" s="213"/>
      <c r="N69" s="213"/>
      <c r="O69" s="213"/>
      <c r="P69" s="213"/>
    </row>
    <row r="70" spans="1:16" ht="14.25">
      <c r="A70" s="262" t="s">
        <v>299</v>
      </c>
      <c r="B70" s="261"/>
      <c r="C70" s="254"/>
      <c r="D70" s="253"/>
      <c r="E70" s="253"/>
      <c r="F70" s="254"/>
      <c r="G70" s="253"/>
      <c r="H70" s="236"/>
      <c r="I70" s="216"/>
      <c r="J70" s="213"/>
      <c r="K70" s="213"/>
      <c r="L70" s="213"/>
      <c r="M70" s="213"/>
      <c r="N70" s="213"/>
      <c r="O70" s="213"/>
      <c r="P70" s="213"/>
    </row>
    <row r="71" spans="1:16" ht="14.25">
      <c r="A71" s="244" t="s">
        <v>347</v>
      </c>
      <c r="B71" s="243" t="s">
        <v>348</v>
      </c>
      <c r="C71" s="242">
        <f>C72+C73+C74</f>
        <v>0</v>
      </c>
      <c r="D71" s="405">
        <f>D74</f>
        <v>0</v>
      </c>
      <c r="E71" s="412">
        <f>E74</f>
        <v>0</v>
      </c>
      <c r="F71" s="412">
        <f>F74</f>
        <v>0</v>
      </c>
      <c r="G71" s="412">
        <f>G74</f>
        <v>0</v>
      </c>
      <c r="H71" s="411">
        <f>IF(C71&lt;&gt;0,G71/C71,0)</f>
        <v>0</v>
      </c>
      <c r="I71" s="216"/>
      <c r="J71" s="213"/>
      <c r="K71" s="213"/>
      <c r="L71" s="213"/>
      <c r="M71" s="213"/>
      <c r="N71" s="213"/>
      <c r="O71" s="213"/>
      <c r="P71" s="213"/>
    </row>
    <row r="72" spans="1:16" ht="14.25">
      <c r="A72" s="244"/>
      <c r="B72" s="267" t="s">
        <v>349</v>
      </c>
      <c r="C72" s="257">
        <v>0</v>
      </c>
      <c r="D72" s="265" t="s">
        <v>369</v>
      </c>
      <c r="E72" s="265" t="s">
        <v>369</v>
      </c>
      <c r="F72" s="265" t="s">
        <v>369</v>
      </c>
      <c r="G72" s="265" t="s">
        <v>369</v>
      </c>
      <c r="H72" s="264" t="s">
        <v>369</v>
      </c>
      <c r="I72" s="216" t="s">
        <v>416</v>
      </c>
      <c r="J72" s="213"/>
      <c r="K72" s="213"/>
      <c r="L72" s="213"/>
      <c r="M72" s="213"/>
      <c r="N72" s="213"/>
      <c r="O72" s="213"/>
      <c r="P72" s="213"/>
    </row>
    <row r="73" spans="1:16" ht="14.25">
      <c r="A73" s="244"/>
      <c r="B73" s="266" t="s">
        <v>350</v>
      </c>
      <c r="C73" s="257">
        <v>0</v>
      </c>
      <c r="D73" s="265" t="s">
        <v>369</v>
      </c>
      <c r="E73" s="265" t="s">
        <v>369</v>
      </c>
      <c r="F73" s="265" t="s">
        <v>369</v>
      </c>
      <c r="G73" s="265" t="s">
        <v>369</v>
      </c>
      <c r="H73" s="264" t="s">
        <v>369</v>
      </c>
      <c r="I73" s="216" t="s">
        <v>417</v>
      </c>
      <c r="J73" s="213"/>
      <c r="K73" s="213"/>
      <c r="L73" s="213"/>
      <c r="M73" s="213"/>
      <c r="N73" s="213"/>
      <c r="O73" s="213"/>
      <c r="P73" s="213"/>
    </row>
    <row r="74" spans="1:16" ht="14.25">
      <c r="A74" s="244"/>
      <c r="B74" s="263" t="s">
        <v>351</v>
      </c>
      <c r="C74" s="257">
        <v>0</v>
      </c>
      <c r="D74" s="245">
        <v>0</v>
      </c>
      <c r="E74" s="245">
        <f>INT(((D74*$N$4/100)*100)+0.5)/100</f>
        <v>0</v>
      </c>
      <c r="F74" s="246">
        <v>0</v>
      </c>
      <c r="G74" s="245">
        <f>INT(((F74*$N$5/100)*100)+0.5)/100</f>
        <v>0</v>
      </c>
      <c r="H74" s="236">
        <f>IF(C74&lt;&gt;0,G74/C74,0)</f>
        <v>0</v>
      </c>
      <c r="I74" s="216" t="s">
        <v>418</v>
      </c>
      <c r="J74" s="213"/>
      <c r="K74" s="213"/>
      <c r="L74" s="213"/>
      <c r="M74" s="213"/>
      <c r="N74" s="213"/>
      <c r="O74" s="213"/>
      <c r="P74" s="213"/>
    </row>
    <row r="75" spans="1:16" ht="14.25">
      <c r="A75" s="262" t="s">
        <v>299</v>
      </c>
      <c r="B75" s="261"/>
      <c r="C75" s="254"/>
      <c r="D75" s="253"/>
      <c r="E75" s="253"/>
      <c r="F75" s="254"/>
      <c r="G75" s="253"/>
      <c r="H75" s="236"/>
      <c r="I75" s="216"/>
      <c r="J75" s="213"/>
      <c r="K75" s="213"/>
      <c r="L75" s="213"/>
      <c r="M75" s="213"/>
      <c r="N75" s="213"/>
      <c r="O75" s="213"/>
      <c r="P75" s="213"/>
    </row>
    <row r="76" spans="1:16" ht="14.25">
      <c r="A76" s="244" t="s">
        <v>352</v>
      </c>
      <c r="B76" s="243" t="s">
        <v>353</v>
      </c>
      <c r="C76" s="257">
        <v>0</v>
      </c>
      <c r="D76" s="245">
        <v>0</v>
      </c>
      <c r="E76" s="245">
        <f>INT(((D76*$N$4/100)*100)+0.5)/100</f>
        <v>0</v>
      </c>
      <c r="F76" s="246">
        <v>0</v>
      </c>
      <c r="G76" s="245">
        <f>INT(((F76*$N$5/100)*100)+0.5)/100</f>
        <v>0</v>
      </c>
      <c r="H76" s="236">
        <f>IF(C76&lt;&gt;0,G76/C76,0)</f>
        <v>0</v>
      </c>
      <c r="I76" s="216"/>
      <c r="J76" s="213"/>
      <c r="K76" s="213"/>
      <c r="L76" s="213"/>
      <c r="M76" s="213"/>
      <c r="N76" s="213"/>
      <c r="O76" s="213"/>
      <c r="P76" s="213"/>
    </row>
    <row r="77" spans="1:16" ht="14.25">
      <c r="A77" s="260" t="s">
        <v>299</v>
      </c>
      <c r="B77" s="259"/>
      <c r="C77" s="254"/>
      <c r="D77" s="253"/>
      <c r="E77" s="253"/>
      <c r="F77" s="254"/>
      <c r="G77" s="253"/>
      <c r="H77" s="236"/>
      <c r="I77" s="216"/>
      <c r="J77" s="213"/>
      <c r="K77" s="213"/>
      <c r="L77" s="213"/>
      <c r="M77" s="213"/>
      <c r="N77" s="213"/>
      <c r="O77" s="213"/>
      <c r="P77" s="213"/>
    </row>
    <row r="78" spans="1:16" ht="14.25">
      <c r="A78" s="258" t="s">
        <v>354</v>
      </c>
      <c r="B78" s="243" t="s">
        <v>355</v>
      </c>
      <c r="C78" s="257">
        <v>0</v>
      </c>
      <c r="D78" s="245">
        <v>0</v>
      </c>
      <c r="E78" s="245">
        <f>INT(((D78*$N$4/100)*100)+0.5)/100</f>
        <v>0</v>
      </c>
      <c r="F78" s="246">
        <v>0</v>
      </c>
      <c r="G78" s="245">
        <f>INT(((F78*$N$5/100)*100)+0.5)/100</f>
        <v>0</v>
      </c>
      <c r="H78" s="236">
        <f>IF(C78&lt;&gt;0,G78/C78,0)</f>
        <v>0</v>
      </c>
      <c r="I78" s="216"/>
      <c r="J78" s="213"/>
      <c r="K78" s="213"/>
      <c r="L78" s="213"/>
      <c r="M78" s="213"/>
      <c r="N78" s="213"/>
      <c r="O78" s="213"/>
      <c r="P78" s="213"/>
    </row>
    <row r="79" spans="1:16" ht="14.25">
      <c r="A79" s="256" t="s">
        <v>299</v>
      </c>
      <c r="B79" s="255"/>
      <c r="C79" s="254"/>
      <c r="D79" s="253"/>
      <c r="E79" s="253"/>
      <c r="F79" s="254"/>
      <c r="G79" s="253"/>
      <c r="H79" s="236"/>
      <c r="I79" s="216"/>
      <c r="J79" s="213"/>
      <c r="K79" s="213"/>
      <c r="L79" s="213"/>
      <c r="M79" s="213"/>
      <c r="N79" s="213"/>
      <c r="O79" s="213"/>
      <c r="P79" s="213"/>
    </row>
    <row r="80" spans="1:16" ht="15" thickBot="1">
      <c r="A80" s="240" t="s">
        <v>356</v>
      </c>
      <c r="B80" s="252" t="s">
        <v>357</v>
      </c>
      <c r="C80" s="237">
        <f>+C78+C76+C71+C66+C64</f>
        <v>0</v>
      </c>
      <c r="D80" s="237">
        <f>+D78+D76+D71+D66+D64</f>
        <v>0</v>
      </c>
      <c r="E80" s="237">
        <f>+E78+E76+E71+E66+E64</f>
        <v>0</v>
      </c>
      <c r="F80" s="237">
        <f>+F78+F76+F71+F66+F64</f>
        <v>0</v>
      </c>
      <c r="G80" s="237">
        <f>+G78+G76+G71+G66+G64</f>
        <v>0</v>
      </c>
      <c r="H80" s="410">
        <f>IF(C80&lt;&gt;0,G80/C80,0)</f>
        <v>0</v>
      </c>
      <c r="I80" s="216"/>
      <c r="J80" s="213"/>
      <c r="K80" s="213"/>
      <c r="L80" s="213"/>
      <c r="M80" s="213"/>
      <c r="N80" s="213"/>
      <c r="O80" s="213"/>
      <c r="P80" s="213"/>
    </row>
    <row r="81" spans="1:16" ht="15" thickTop="1">
      <c r="A81" s="248"/>
      <c r="B81" s="251"/>
      <c r="C81" s="250"/>
      <c r="D81" s="241"/>
      <c r="E81" s="241"/>
      <c r="F81" s="242"/>
      <c r="G81" s="241"/>
      <c r="H81" s="236"/>
      <c r="I81" s="216"/>
      <c r="J81" s="213"/>
      <c r="K81" s="213"/>
      <c r="L81" s="213"/>
      <c r="M81" s="213"/>
      <c r="N81" s="213"/>
      <c r="O81" s="213"/>
      <c r="P81" s="213"/>
    </row>
    <row r="82" spans="1:16" ht="14.25">
      <c r="A82" s="248"/>
      <c r="B82" s="249" t="s">
        <v>358</v>
      </c>
      <c r="C82" s="241"/>
      <c r="D82" s="241"/>
      <c r="E82" s="241"/>
      <c r="F82" s="242"/>
      <c r="G82" s="241"/>
      <c r="H82" s="236"/>
      <c r="I82" s="216"/>
      <c r="J82" s="213"/>
      <c r="K82" s="213"/>
      <c r="L82" s="213"/>
      <c r="M82" s="213"/>
      <c r="N82" s="213"/>
      <c r="O82" s="213"/>
      <c r="P82" s="213"/>
    </row>
    <row r="83" spans="1:16" ht="14.25">
      <c r="A83" s="248"/>
      <c r="B83" s="247"/>
      <c r="C83" s="241"/>
      <c r="D83" s="241"/>
      <c r="E83" s="241"/>
      <c r="F83" s="242"/>
      <c r="G83" s="241"/>
      <c r="H83" s="236"/>
      <c r="I83" s="216"/>
      <c r="J83" s="213"/>
      <c r="K83" s="213"/>
      <c r="L83" s="213"/>
      <c r="M83" s="213"/>
      <c r="N83" s="213"/>
      <c r="O83" s="213"/>
      <c r="P83" s="213"/>
    </row>
    <row r="84" spans="1:16" ht="14.25">
      <c r="A84" s="244" t="s">
        <v>359</v>
      </c>
      <c r="B84" s="243" t="s">
        <v>360</v>
      </c>
      <c r="C84" s="245">
        <v>0</v>
      </c>
      <c r="D84" s="245">
        <v>0</v>
      </c>
      <c r="E84" s="245">
        <f>INT(((D84*$N$4/100)*100)+0.5)/100</f>
        <v>0</v>
      </c>
      <c r="F84" s="246">
        <v>0</v>
      </c>
      <c r="G84" s="245">
        <f>INT(((F84*$N$5/100)*100)+0.5)/100</f>
        <v>0</v>
      </c>
      <c r="H84" s="236">
        <f>IF(C84&lt;&gt;0,G84/C84,0)</f>
        <v>0</v>
      </c>
      <c r="I84" s="216"/>
      <c r="J84" s="213"/>
      <c r="K84" s="213"/>
      <c r="L84" s="213"/>
      <c r="M84" s="213"/>
      <c r="N84" s="213"/>
      <c r="O84" s="213"/>
      <c r="P84" s="213"/>
    </row>
    <row r="85" spans="1:16" ht="14.25">
      <c r="A85" s="244"/>
      <c r="B85" s="243"/>
      <c r="C85" s="241"/>
      <c r="D85" s="241"/>
      <c r="E85" s="241"/>
      <c r="F85" s="242"/>
      <c r="G85" s="241"/>
      <c r="H85" s="236"/>
      <c r="I85" s="216"/>
      <c r="J85" s="213"/>
      <c r="K85" s="213"/>
      <c r="L85" s="213"/>
      <c r="M85" s="213"/>
      <c r="N85" s="213"/>
      <c r="O85" s="213"/>
      <c r="P85" s="213"/>
    </row>
    <row r="86" spans="1:16" ht="14.25">
      <c r="A86" s="244" t="s">
        <v>361</v>
      </c>
      <c r="B86" s="243" t="s">
        <v>362</v>
      </c>
      <c r="C86" s="245">
        <v>0</v>
      </c>
      <c r="D86" s="245">
        <v>0</v>
      </c>
      <c r="E86" s="245">
        <f>INT(((D86*$N$4/100)*100)+0.5)/100</f>
        <v>0</v>
      </c>
      <c r="F86" s="246">
        <v>0</v>
      </c>
      <c r="G86" s="245">
        <f>INT(((F86*$N$5/100)*100)+0.5)/100</f>
        <v>0</v>
      </c>
      <c r="H86" s="236">
        <f>IF(C86&lt;&gt;0,G86/C86,0)</f>
        <v>0</v>
      </c>
      <c r="I86" s="216"/>
      <c r="J86" s="213"/>
      <c r="K86" s="213"/>
      <c r="L86" s="213"/>
      <c r="M86" s="213"/>
      <c r="N86" s="213"/>
      <c r="O86" s="213"/>
      <c r="P86" s="213"/>
    </row>
    <row r="87" spans="1:16" ht="14.25">
      <c r="A87" s="244"/>
      <c r="B87" s="243"/>
      <c r="C87" s="241"/>
      <c r="D87" s="241"/>
      <c r="E87" s="241"/>
      <c r="F87" s="242"/>
      <c r="G87" s="241"/>
      <c r="H87" s="236"/>
      <c r="I87" s="216"/>
      <c r="J87" s="213"/>
      <c r="K87" s="213"/>
      <c r="L87" s="213"/>
      <c r="M87" s="213"/>
      <c r="N87" s="213"/>
      <c r="O87" s="213"/>
      <c r="P87" s="213"/>
    </row>
    <row r="88" spans="1:16" ht="14.25">
      <c r="A88" s="244" t="s">
        <v>363</v>
      </c>
      <c r="B88" s="243" t="s">
        <v>364</v>
      </c>
      <c r="C88" s="245">
        <v>0</v>
      </c>
      <c r="D88" s="245">
        <v>0</v>
      </c>
      <c r="E88" s="245">
        <f>INT(((D88*$N$4/100)*100)+0.5)/100</f>
        <v>0</v>
      </c>
      <c r="F88" s="246">
        <v>0</v>
      </c>
      <c r="G88" s="245">
        <f>INT(((F88*$N$5/100)*100)+0.5)/100</f>
        <v>0</v>
      </c>
      <c r="H88" s="236">
        <f>IF(C88&lt;&gt;0,G88/C88,0)</f>
        <v>0</v>
      </c>
      <c r="I88" s="216"/>
      <c r="J88" s="213"/>
      <c r="K88" s="213"/>
      <c r="L88" s="213"/>
      <c r="M88" s="213"/>
      <c r="N88" s="213"/>
      <c r="O88" s="213"/>
      <c r="P88" s="213"/>
    </row>
    <row r="89" spans="1:16" ht="14.25">
      <c r="A89" s="244"/>
      <c r="B89" s="243"/>
      <c r="C89" s="241"/>
      <c r="D89" s="241"/>
      <c r="E89" s="241"/>
      <c r="F89" s="242"/>
      <c r="G89" s="241"/>
      <c r="H89" s="236"/>
      <c r="I89" s="216"/>
      <c r="J89" s="213"/>
      <c r="K89" s="213"/>
      <c r="L89" s="213"/>
      <c r="M89" s="213"/>
      <c r="N89" s="213"/>
      <c r="O89" s="213"/>
      <c r="P89" s="213"/>
    </row>
    <row r="90" spans="1:16" ht="14.25">
      <c r="A90" s="244" t="s">
        <v>365</v>
      </c>
      <c r="B90" s="243" t="s">
        <v>366</v>
      </c>
      <c r="C90" s="245">
        <v>0</v>
      </c>
      <c r="D90" s="245">
        <v>0</v>
      </c>
      <c r="E90" s="245">
        <f>INT(((D90*$N$4/100)*100)+0.5)/100</f>
        <v>0</v>
      </c>
      <c r="F90" s="246">
        <v>0</v>
      </c>
      <c r="G90" s="245">
        <f>INT(((F90*$N$5/100)*100)+0.5)/100</f>
        <v>0</v>
      </c>
      <c r="H90" s="236">
        <f>IF(C90&lt;&gt;0,G90/C90,0)</f>
        <v>0</v>
      </c>
      <c r="I90" s="216"/>
      <c r="J90" s="213"/>
      <c r="K90" s="213"/>
      <c r="L90" s="213"/>
      <c r="M90" s="213"/>
      <c r="N90" s="213"/>
      <c r="O90" s="213"/>
      <c r="P90" s="213"/>
    </row>
    <row r="91" spans="1:16" ht="14.25">
      <c r="A91" s="244"/>
      <c r="B91" s="243"/>
      <c r="C91" s="241"/>
      <c r="D91" s="241"/>
      <c r="E91" s="241"/>
      <c r="F91" s="242"/>
      <c r="G91" s="241"/>
      <c r="H91" s="236"/>
      <c r="I91" s="216"/>
      <c r="J91" s="213"/>
      <c r="K91" s="213"/>
      <c r="L91" s="213"/>
      <c r="M91" s="213"/>
      <c r="N91" s="213"/>
      <c r="O91" s="213"/>
      <c r="P91" s="213"/>
    </row>
    <row r="92" spans="1:16" ht="15" thickBot="1">
      <c r="A92" s="240" t="s">
        <v>367</v>
      </c>
      <c r="B92" s="239" t="s">
        <v>368</v>
      </c>
      <c r="C92" s="237">
        <f>+C90+C88+C86+C84</f>
        <v>0</v>
      </c>
      <c r="D92" s="237">
        <f>+D90+D88+D86+D84</f>
        <v>0</v>
      </c>
      <c r="E92" s="237">
        <f>+E90+E88+E86+E84</f>
        <v>0</v>
      </c>
      <c r="F92" s="238">
        <f>+F90+F88+F86+F84</f>
        <v>0</v>
      </c>
      <c r="G92" s="237">
        <f>+G90+G88+G86+G84</f>
        <v>0</v>
      </c>
      <c r="H92" s="410">
        <f>IF(C92&lt;&gt;0,G92/C92,0)</f>
        <v>0</v>
      </c>
      <c r="I92" s="216"/>
      <c r="J92" s="213"/>
      <c r="K92" s="213"/>
      <c r="L92" s="213"/>
      <c r="M92" s="213"/>
      <c r="N92" s="213"/>
      <c r="O92" s="213"/>
      <c r="P92" s="213"/>
    </row>
    <row r="93" spans="1:16" ht="15" thickTop="1">
      <c r="A93" s="156" t="s">
        <v>299</v>
      </c>
      <c r="B93" s="157"/>
      <c r="C93" s="166"/>
      <c r="D93" s="166"/>
      <c r="E93" s="166"/>
      <c r="F93" s="167"/>
      <c r="G93" s="166"/>
      <c r="H93" s="168"/>
      <c r="I93" s="213"/>
      <c r="J93" s="213"/>
      <c r="K93" s="213"/>
      <c r="L93" s="213"/>
      <c r="M93" s="213"/>
      <c r="N93" s="213"/>
      <c r="O93" s="213"/>
      <c r="P93" s="213"/>
    </row>
    <row r="94" spans="1:16" ht="14.25">
      <c r="A94" s="156"/>
      <c r="B94" s="158" t="s">
        <v>378</v>
      </c>
      <c r="C94" s="165">
        <f>+C32+C47+C60+C80+C92</f>
        <v>0</v>
      </c>
      <c r="D94" s="165">
        <f>+D32+D47+D60+D80+D92</f>
        <v>0</v>
      </c>
      <c r="E94" s="165">
        <f>+E32+E47+E60+E80+E92</f>
        <v>0</v>
      </c>
      <c r="F94" s="169">
        <f>+F32+F47+F60+F80+F92</f>
        <v>0</v>
      </c>
      <c r="G94" s="165">
        <f>+G32+G47+G60+G80+G92</f>
        <v>0</v>
      </c>
      <c r="H94" s="210">
        <f>IF(C94&lt;&gt;0,G94/C94,0)</f>
        <v>0</v>
      </c>
      <c r="I94" s="220" t="s">
        <v>377</v>
      </c>
      <c r="J94" s="213"/>
      <c r="K94" s="213"/>
      <c r="L94" s="213"/>
      <c r="M94" s="213"/>
      <c r="N94" s="213"/>
      <c r="O94" s="213"/>
      <c r="P94" s="213"/>
    </row>
    <row r="95" spans="1:16" ht="15" thickBot="1">
      <c r="A95" s="159"/>
      <c r="B95" s="160"/>
      <c r="C95" s="170"/>
      <c r="D95" s="170"/>
      <c r="E95" s="170"/>
      <c r="F95" s="171"/>
      <c r="G95" s="170"/>
      <c r="H95" s="172"/>
      <c r="I95" s="213"/>
      <c r="J95" s="213"/>
      <c r="K95" s="213"/>
      <c r="L95" s="213"/>
      <c r="M95" s="213"/>
      <c r="N95" s="213"/>
      <c r="O95" s="213"/>
      <c r="P95" s="213"/>
    </row>
    <row r="96" spans="1:16" ht="15" thickTop="1">
      <c r="A96" s="161" t="s">
        <v>299</v>
      </c>
      <c r="B96" s="162"/>
      <c r="C96" s="118"/>
      <c r="D96" s="118"/>
      <c r="E96" s="118"/>
      <c r="F96" s="119"/>
      <c r="G96" s="118"/>
      <c r="H96" s="173"/>
      <c r="I96" s="213"/>
      <c r="J96" s="213"/>
      <c r="K96" s="213"/>
      <c r="L96" s="213"/>
      <c r="M96" s="213"/>
      <c r="N96" s="213"/>
      <c r="O96" s="213"/>
      <c r="P96" s="213"/>
    </row>
    <row r="97" spans="1:16" ht="14.25">
      <c r="A97" s="161"/>
      <c r="B97" s="158" t="s">
        <v>379</v>
      </c>
      <c r="C97" s="174">
        <f>+C94-C100</f>
        <v>0</v>
      </c>
      <c r="D97" s="174">
        <f>+D94-D100</f>
        <v>0</v>
      </c>
      <c r="E97" s="174">
        <f>+E94-E100</f>
        <v>0</v>
      </c>
      <c r="F97" s="211">
        <f>+F94-F100</f>
        <v>0</v>
      </c>
      <c r="G97" s="174">
        <f>+G94-G100</f>
        <v>0</v>
      </c>
      <c r="H97" s="210">
        <f>IF(C97&lt;&gt;0,G97/C97,0)</f>
        <v>0</v>
      </c>
      <c r="I97" s="220" t="s">
        <v>380</v>
      </c>
      <c r="J97" s="213"/>
      <c r="K97" s="213"/>
      <c r="L97" s="213"/>
      <c r="M97" s="213"/>
      <c r="N97" s="213"/>
      <c r="O97" s="213"/>
      <c r="P97" s="213"/>
    </row>
    <row r="98" spans="1:16" ht="15" thickBot="1">
      <c r="A98" s="163"/>
      <c r="B98" s="164"/>
      <c r="C98" s="175"/>
      <c r="D98" s="175"/>
      <c r="E98" s="175"/>
      <c r="F98" s="176"/>
      <c r="G98" s="175"/>
      <c r="H98" s="177"/>
      <c r="I98" s="213"/>
      <c r="J98" s="213"/>
      <c r="K98" s="213"/>
      <c r="L98" s="213"/>
      <c r="M98" s="213"/>
      <c r="N98" s="213"/>
      <c r="O98" s="213"/>
      <c r="P98" s="213"/>
    </row>
    <row r="99" spans="1:16" ht="15" thickTop="1">
      <c r="A99" s="161" t="s">
        <v>299</v>
      </c>
      <c r="B99" s="162"/>
      <c r="C99" s="118"/>
      <c r="D99" s="118"/>
      <c r="E99" s="118"/>
      <c r="F99" s="119"/>
      <c r="G99" s="118"/>
      <c r="H99" s="173"/>
      <c r="I99" s="213"/>
      <c r="J99" s="213"/>
      <c r="K99" s="213"/>
      <c r="L99" s="213"/>
      <c r="M99" s="213"/>
      <c r="N99" s="213"/>
      <c r="O99" s="213"/>
      <c r="P99" s="213"/>
    </row>
    <row r="100" spans="1:16" ht="14.25">
      <c r="A100" s="161"/>
      <c r="B100" s="158" t="s">
        <v>370</v>
      </c>
      <c r="C100" s="174">
        <f>+C80</f>
        <v>0</v>
      </c>
      <c r="D100" s="174">
        <f>+D80</f>
        <v>0</v>
      </c>
      <c r="E100" s="174">
        <f>+E80</f>
        <v>0</v>
      </c>
      <c r="F100" s="211">
        <f>+F80</f>
        <v>0</v>
      </c>
      <c r="G100" s="174">
        <f>+G80</f>
        <v>0</v>
      </c>
      <c r="H100" s="210">
        <f>IF(C100&lt;&gt;0,G100/C100,0)</f>
        <v>0</v>
      </c>
      <c r="I100" s="213"/>
      <c r="J100" s="213"/>
      <c r="K100" s="213"/>
      <c r="L100" s="213"/>
      <c r="M100" s="213"/>
      <c r="N100" s="213"/>
      <c r="O100" s="213"/>
      <c r="P100" s="213"/>
    </row>
    <row r="101" spans="1:8" ht="15" thickBot="1">
      <c r="A101" s="163"/>
      <c r="B101" s="164"/>
      <c r="C101" s="175"/>
      <c r="D101" s="175"/>
      <c r="E101" s="175"/>
      <c r="F101" s="176"/>
      <c r="G101" s="175"/>
      <c r="H101" s="177"/>
    </row>
    <row r="102" spans="1:8" ht="15" thickTop="1">
      <c r="A102" s="154"/>
      <c r="B102" s="154"/>
      <c r="C102" s="153"/>
      <c r="D102" s="642"/>
      <c r="E102" s="642"/>
      <c r="F102" s="642"/>
      <c r="G102" s="642"/>
      <c r="H102" s="155"/>
    </row>
    <row r="103" spans="1:8" ht="39" customHeight="1">
      <c r="A103" s="755" t="s">
        <v>371</v>
      </c>
      <c r="B103" s="755"/>
      <c r="C103" s="755"/>
      <c r="D103" s="755"/>
      <c r="E103" s="755"/>
      <c r="F103" s="755"/>
      <c r="G103" s="755"/>
      <c r="H103" s="755"/>
    </row>
    <row r="104" spans="1:8" ht="14.25">
      <c r="A104" s="755" t="s">
        <v>372</v>
      </c>
      <c r="B104" s="756"/>
      <c r="C104" s="756"/>
      <c r="D104" s="756"/>
      <c r="E104" s="756"/>
      <c r="F104" s="756"/>
      <c r="G104" s="756"/>
      <c r="H104" s="756"/>
    </row>
    <row r="105" spans="1:8" ht="48" customHeight="1">
      <c r="A105" s="755" t="s">
        <v>373</v>
      </c>
      <c r="B105" s="755"/>
      <c r="C105" s="755"/>
      <c r="D105" s="755"/>
      <c r="E105" s="755"/>
      <c r="F105" s="755"/>
      <c r="G105" s="755"/>
      <c r="H105" s="755"/>
    </row>
  </sheetData>
  <sheetProtection password="D3C7" sheet="1"/>
  <mergeCells count="23">
    <mergeCell ref="A105:H105"/>
    <mergeCell ref="A6:H6"/>
    <mergeCell ref="A8:A9"/>
    <mergeCell ref="B8:B9"/>
    <mergeCell ref="C8:C9"/>
    <mergeCell ref="I8:U9"/>
    <mergeCell ref="H8:H9"/>
    <mergeCell ref="O6:P7"/>
    <mergeCell ref="G8:G9"/>
    <mergeCell ref="A103:H103"/>
    <mergeCell ref="A104:H104"/>
    <mergeCell ref="A1:H1"/>
    <mergeCell ref="A2:H2"/>
    <mergeCell ref="A3:H3"/>
    <mergeCell ref="F8:F9"/>
    <mergeCell ref="D8:D9"/>
    <mergeCell ref="E8:E9"/>
    <mergeCell ref="J6:N7"/>
    <mergeCell ref="O4:P4"/>
    <mergeCell ref="A5:H5"/>
    <mergeCell ref="O5:P5"/>
    <mergeCell ref="J4:M4"/>
    <mergeCell ref="J5:M5"/>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695" t="s">
        <v>0</v>
      </c>
      <c r="B2" s="696"/>
      <c r="C2" s="696"/>
      <c r="D2" s="696"/>
      <c r="E2" s="696"/>
      <c r="F2" s="697"/>
    </row>
    <row r="3" spans="1:6" ht="14.25">
      <c r="A3" s="757" t="s">
        <v>385</v>
      </c>
      <c r="B3" s="757"/>
      <c r="C3" s="757"/>
      <c r="D3" s="757"/>
      <c r="E3" s="757"/>
      <c r="F3" s="757"/>
    </row>
    <row r="4" spans="1:6" ht="14.25">
      <c r="A4" s="180"/>
      <c r="B4" s="180"/>
      <c r="C4" s="180"/>
      <c r="D4" s="180"/>
      <c r="E4" s="180"/>
      <c r="F4" s="180"/>
    </row>
    <row r="5" spans="1:6" ht="14.25">
      <c r="A5" s="803" t="s">
        <v>386</v>
      </c>
      <c r="B5" s="804"/>
      <c r="C5" s="804"/>
      <c r="D5" s="804"/>
      <c r="E5" s="804"/>
      <c r="F5" s="805"/>
    </row>
    <row r="6" spans="1:6" ht="14.25">
      <c r="A6" s="806"/>
      <c r="B6" s="807"/>
      <c r="C6" s="807"/>
      <c r="D6" s="807"/>
      <c r="E6" s="807"/>
      <c r="F6" s="808"/>
    </row>
    <row r="7" spans="1:6" ht="14.25">
      <c r="A7" s="189"/>
      <c r="B7" s="190"/>
      <c r="C7" s="190"/>
      <c r="D7" s="190"/>
      <c r="E7" s="190"/>
      <c r="F7" s="191"/>
    </row>
    <row r="8" spans="1:6" ht="38.25" customHeight="1">
      <c r="A8" s="809" t="s">
        <v>404</v>
      </c>
      <c r="B8" s="810"/>
      <c r="C8" s="810"/>
      <c r="D8" s="810"/>
      <c r="E8" s="810"/>
      <c r="F8" s="811"/>
    </row>
    <row r="9" spans="1:6" ht="14.25">
      <c r="A9" s="798"/>
      <c r="B9" s="799"/>
      <c r="C9" s="799"/>
      <c r="D9" s="799"/>
      <c r="E9" s="190"/>
      <c r="F9" s="192"/>
    </row>
    <row r="10" spans="1:7" ht="14.25">
      <c r="A10" s="796" t="s">
        <v>387</v>
      </c>
      <c r="B10" s="797"/>
      <c r="C10" s="797"/>
      <c r="D10" s="797"/>
      <c r="E10" s="190"/>
      <c r="F10" s="204">
        <v>0</v>
      </c>
      <c r="G10" s="207" t="s">
        <v>409</v>
      </c>
    </row>
    <row r="11" spans="1:7" ht="14.25">
      <c r="A11" s="189"/>
      <c r="B11" s="190"/>
      <c r="C11" s="190"/>
      <c r="D11" s="190"/>
      <c r="E11" s="190"/>
      <c r="F11" s="181"/>
      <c r="G11" s="207"/>
    </row>
    <row r="12" spans="1:7" ht="14.25">
      <c r="A12" s="793" t="s">
        <v>388</v>
      </c>
      <c r="B12" s="794"/>
      <c r="C12" s="794"/>
      <c r="D12" s="794"/>
      <c r="E12" s="795"/>
      <c r="F12" s="204">
        <v>0</v>
      </c>
      <c r="G12" s="207" t="s">
        <v>410</v>
      </c>
    </row>
    <row r="13" spans="1:7" ht="14.25">
      <c r="A13" s="182"/>
      <c r="B13" s="183"/>
      <c r="C13" s="183"/>
      <c r="D13" s="183"/>
      <c r="E13" s="193"/>
      <c r="F13" s="181"/>
      <c r="G13" s="207"/>
    </row>
    <row r="14" spans="1:7" ht="14.25">
      <c r="A14" s="796" t="s">
        <v>389</v>
      </c>
      <c r="B14" s="797"/>
      <c r="C14" s="797"/>
      <c r="D14" s="797"/>
      <c r="E14" s="193"/>
      <c r="F14" s="204">
        <v>0</v>
      </c>
      <c r="G14" s="207" t="s">
        <v>411</v>
      </c>
    </row>
    <row r="15" spans="1:7" ht="14.25">
      <c r="A15" s="194"/>
      <c r="B15" s="195"/>
      <c r="C15" s="195"/>
      <c r="D15" s="195"/>
      <c r="E15" s="196"/>
      <c r="F15" s="181"/>
      <c r="G15" s="207"/>
    </row>
    <row r="16" spans="1:7" ht="14.25">
      <c r="A16" s="798" t="s">
        <v>390</v>
      </c>
      <c r="B16" s="799"/>
      <c r="C16" s="799"/>
      <c r="D16" s="799"/>
      <c r="E16" s="190"/>
      <c r="F16" s="184">
        <f>F10+F12+F14</f>
        <v>0</v>
      </c>
      <c r="G16" s="207" t="s">
        <v>408</v>
      </c>
    </row>
    <row r="17" spans="1:7" ht="14.25">
      <c r="A17" s="189"/>
      <c r="B17" s="190"/>
      <c r="C17" s="190"/>
      <c r="D17" s="190"/>
      <c r="E17" s="190"/>
      <c r="F17" s="185"/>
      <c r="G17" s="207"/>
    </row>
    <row r="18" spans="1:7" ht="14.25">
      <c r="A18" s="800" t="s">
        <v>391</v>
      </c>
      <c r="B18" s="801"/>
      <c r="C18" s="801"/>
      <c r="D18" s="801"/>
      <c r="E18" s="801"/>
      <c r="F18" s="802"/>
      <c r="G18" s="207"/>
    </row>
    <row r="19" spans="1:7" ht="14.25">
      <c r="A19" s="189"/>
      <c r="B19" s="190"/>
      <c r="C19" s="190"/>
      <c r="D19" s="190"/>
      <c r="E19" s="190"/>
      <c r="F19" s="192"/>
      <c r="G19" s="207"/>
    </row>
    <row r="20" spans="1:10" ht="14.25">
      <c r="A20" s="785" t="s">
        <v>406</v>
      </c>
      <c r="B20" s="786"/>
      <c r="C20" s="786"/>
      <c r="D20" s="786"/>
      <c r="E20" s="190"/>
      <c r="F20" s="181">
        <f>INT(((F16/100*10)*100)+0.5)/100</f>
        <v>0</v>
      </c>
      <c r="G20" s="208" t="s">
        <v>421</v>
      </c>
      <c r="J20" s="88"/>
    </row>
    <row r="21" spans="1:7" ht="14.25">
      <c r="A21" s="189"/>
      <c r="B21" s="190"/>
      <c r="C21" s="190"/>
      <c r="D21" s="190"/>
      <c r="E21" s="190"/>
      <c r="F21" s="181"/>
      <c r="G21" s="208"/>
    </row>
    <row r="22" spans="1:7" ht="24.75" customHeight="1">
      <c r="A22" s="783" t="s">
        <v>407</v>
      </c>
      <c r="B22" s="784"/>
      <c r="C22" s="784"/>
      <c r="D22" s="784"/>
      <c r="E22" s="778"/>
      <c r="F22" s="204">
        <v>0</v>
      </c>
      <c r="G22" s="209" t="s">
        <v>420</v>
      </c>
    </row>
    <row r="23" spans="1:7" ht="14.25">
      <c r="A23" s="197"/>
      <c r="B23" s="198"/>
      <c r="C23" s="198"/>
      <c r="D23" s="198"/>
      <c r="E23" s="190"/>
      <c r="F23" s="184"/>
      <c r="G23" s="207"/>
    </row>
    <row r="24" spans="1:7" ht="24.75" customHeight="1">
      <c r="A24" s="783" t="s">
        <v>392</v>
      </c>
      <c r="B24" s="784"/>
      <c r="C24" s="784"/>
      <c r="D24" s="784"/>
      <c r="E24" s="778"/>
      <c r="F24" s="204">
        <v>0</v>
      </c>
      <c r="G24" s="207" t="s">
        <v>8</v>
      </c>
    </row>
    <row r="25" spans="1:7" ht="14.25">
      <c r="A25" s="189"/>
      <c r="B25" s="190"/>
      <c r="C25" s="190"/>
      <c r="D25" s="190"/>
      <c r="E25" s="190"/>
      <c r="F25" s="181"/>
      <c r="G25" s="207"/>
    </row>
    <row r="26" spans="1:7" ht="14.25">
      <c r="A26" s="785" t="s">
        <v>609</v>
      </c>
      <c r="B26" s="786"/>
      <c r="C26" s="786"/>
      <c r="D26" s="786"/>
      <c r="E26" s="787"/>
      <c r="F26" s="204">
        <v>0</v>
      </c>
      <c r="G26" s="207" t="s">
        <v>6</v>
      </c>
    </row>
    <row r="27" spans="1:7" ht="14.25">
      <c r="A27" s="199"/>
      <c r="B27" s="200"/>
      <c r="C27" s="200"/>
      <c r="D27" s="200"/>
      <c r="E27" s="200"/>
      <c r="F27" s="184"/>
      <c r="G27" s="207"/>
    </row>
    <row r="28" spans="1:7" ht="14.25">
      <c r="A28" s="785" t="s">
        <v>393</v>
      </c>
      <c r="B28" s="786"/>
      <c r="C28" s="786"/>
      <c r="D28" s="786"/>
      <c r="E28" s="787"/>
      <c r="F28" s="204">
        <v>0</v>
      </c>
      <c r="G28" s="207" t="s">
        <v>6</v>
      </c>
    </row>
    <row r="29" spans="1:7" ht="14.25">
      <c r="A29" s="199"/>
      <c r="B29" s="200"/>
      <c r="C29" s="200"/>
      <c r="D29" s="200"/>
      <c r="E29" s="200"/>
      <c r="F29" s="181"/>
      <c r="G29" s="207"/>
    </row>
    <row r="30" spans="1:7" ht="14.25">
      <c r="A30" s="783" t="s">
        <v>394</v>
      </c>
      <c r="B30" s="784"/>
      <c r="C30" s="784"/>
      <c r="D30" s="784"/>
      <c r="E30" s="190"/>
      <c r="F30" s="181">
        <f>F20-F22-F24+F26+F28</f>
        <v>0</v>
      </c>
      <c r="G30" s="207" t="s">
        <v>408</v>
      </c>
    </row>
    <row r="31" spans="1:7" ht="14.25">
      <c r="A31" s="189"/>
      <c r="B31" s="190"/>
      <c r="C31" s="190"/>
      <c r="D31" s="190"/>
      <c r="E31" s="190"/>
      <c r="F31" s="201"/>
      <c r="G31" s="207"/>
    </row>
    <row r="32" spans="1:7" ht="14.25">
      <c r="A32" s="788" t="s">
        <v>395</v>
      </c>
      <c r="B32" s="789"/>
      <c r="C32" s="789"/>
      <c r="D32" s="789"/>
      <c r="E32" s="789"/>
      <c r="F32" s="790"/>
      <c r="G32" s="207"/>
    </row>
    <row r="33" spans="1:7" ht="14.25">
      <c r="A33" s="189"/>
      <c r="B33" s="190"/>
      <c r="C33" s="190"/>
      <c r="D33" s="190"/>
      <c r="E33" s="190"/>
      <c r="F33" s="192"/>
      <c r="G33" s="207"/>
    </row>
    <row r="34" spans="1:7" ht="14.25">
      <c r="A34" s="186" t="s">
        <v>405</v>
      </c>
      <c r="B34" s="190"/>
      <c r="C34" s="190"/>
      <c r="D34" s="190"/>
      <c r="E34" s="190"/>
      <c r="F34" s="204">
        <v>0</v>
      </c>
      <c r="G34" s="207" t="s">
        <v>6</v>
      </c>
    </row>
    <row r="35" spans="1:7" ht="14.25">
      <c r="A35" s="189"/>
      <c r="B35" s="190"/>
      <c r="C35" s="190"/>
      <c r="D35" s="190"/>
      <c r="E35" s="190"/>
      <c r="F35" s="181"/>
      <c r="G35" s="207"/>
    </row>
    <row r="36" spans="1:7" ht="14.25">
      <c r="A36" s="189" t="s">
        <v>396</v>
      </c>
      <c r="B36" s="190"/>
      <c r="C36" s="190"/>
      <c r="D36" s="190"/>
      <c r="E36" s="190"/>
      <c r="F36" s="204">
        <v>0</v>
      </c>
      <c r="G36" s="207" t="s">
        <v>6</v>
      </c>
    </row>
    <row r="37" spans="1:7" ht="14.25">
      <c r="A37" s="189"/>
      <c r="B37" s="190"/>
      <c r="C37" s="190"/>
      <c r="D37" s="190"/>
      <c r="E37" s="190"/>
      <c r="F37" s="181"/>
      <c r="G37" s="207"/>
    </row>
    <row r="38" spans="1:7" ht="14.25">
      <c r="A38" s="791" t="s">
        <v>397</v>
      </c>
      <c r="B38" s="792"/>
      <c r="C38" s="792"/>
      <c r="D38" s="792"/>
      <c r="E38" s="792"/>
      <c r="F38" s="184">
        <f>F34+F36</f>
        <v>0</v>
      </c>
      <c r="G38" s="207" t="s">
        <v>408</v>
      </c>
    </row>
    <row r="39" spans="1:7" ht="14.25">
      <c r="A39" s="202"/>
      <c r="B39" s="203"/>
      <c r="C39" s="203"/>
      <c r="D39" s="203"/>
      <c r="E39" s="203"/>
      <c r="F39" s="201"/>
      <c r="G39" s="207"/>
    </row>
    <row r="40" spans="1:7" ht="14.25">
      <c r="A40" s="773" t="s">
        <v>398</v>
      </c>
      <c r="B40" s="774"/>
      <c r="C40" s="774"/>
      <c r="D40" s="774"/>
      <c r="E40" s="774"/>
      <c r="F40" s="775"/>
      <c r="G40" s="207"/>
    </row>
    <row r="41" spans="1:7" ht="24.75" customHeight="1">
      <c r="A41" s="776" t="s">
        <v>399</v>
      </c>
      <c r="B41" s="777"/>
      <c r="C41" s="777"/>
      <c r="D41" s="777"/>
      <c r="E41" s="778"/>
      <c r="F41" s="204">
        <v>0</v>
      </c>
      <c r="G41" s="207"/>
    </row>
    <row r="42" spans="1:7" ht="15" customHeight="1">
      <c r="A42" s="779" t="s">
        <v>400</v>
      </c>
      <c r="B42" s="780"/>
      <c r="C42" s="780"/>
      <c r="D42" s="780"/>
      <c r="E42" s="781"/>
      <c r="F42" s="204">
        <v>0</v>
      </c>
      <c r="G42" s="207"/>
    </row>
    <row r="43" spans="1:7" ht="14.25">
      <c r="A43" s="779" t="s">
        <v>401</v>
      </c>
      <c r="B43" s="780"/>
      <c r="C43" s="780"/>
      <c r="D43" s="780"/>
      <c r="E43" s="781"/>
      <c r="F43" s="205">
        <v>0</v>
      </c>
      <c r="G43" s="207"/>
    </row>
    <row r="44" spans="1:7" ht="14.25">
      <c r="A44" s="187"/>
      <c r="B44" s="188"/>
      <c r="C44" s="188"/>
      <c r="D44" s="188"/>
      <c r="E44" s="188"/>
      <c r="F44" s="185"/>
      <c r="G44" s="207"/>
    </row>
    <row r="45" ht="14.25">
      <c r="A45" s="178"/>
    </row>
    <row r="46" spans="1:6" ht="88.5" customHeight="1">
      <c r="A46" s="782" t="s">
        <v>402</v>
      </c>
      <c r="B46" s="782"/>
      <c r="C46" s="782"/>
      <c r="D46" s="782"/>
      <c r="E46" s="782"/>
      <c r="F46" s="782"/>
    </row>
    <row r="47" ht="15.75" customHeight="1">
      <c r="A47" s="179" t="s">
        <v>403</v>
      </c>
    </row>
  </sheetData>
  <sheetProtection password="D3C7" sheet="1" objects="1" scenarios="1"/>
  <mergeCells count="24">
    <mergeCell ref="A3:F3"/>
    <mergeCell ref="A5:F5"/>
    <mergeCell ref="A6:F6"/>
    <mergeCell ref="A8:F8"/>
    <mergeCell ref="A9:D9"/>
    <mergeCell ref="A10:D10"/>
    <mergeCell ref="A32:F32"/>
    <mergeCell ref="A38:E38"/>
    <mergeCell ref="A12:E12"/>
    <mergeCell ref="A14:D14"/>
    <mergeCell ref="A16:D16"/>
    <mergeCell ref="A18:F18"/>
    <mergeCell ref="A20:D20"/>
    <mergeCell ref="A22:E22"/>
    <mergeCell ref="A40:F40"/>
    <mergeCell ref="A41:E41"/>
    <mergeCell ref="A42:E42"/>
    <mergeCell ref="A43:E43"/>
    <mergeCell ref="A46:F46"/>
    <mergeCell ref="A2:F2"/>
    <mergeCell ref="A24:E24"/>
    <mergeCell ref="A26:E26"/>
    <mergeCell ref="A28:E28"/>
    <mergeCell ref="A30:D3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X113"/>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4.7109375" style="1" customWidth="1"/>
    <col min="12" max="12" width="8.421875" style="1" customWidth="1"/>
    <col min="13" max="16384" width="9.140625" style="1" customWidth="1"/>
  </cols>
  <sheetData>
    <row r="1" spans="1:19" ht="14.25">
      <c r="A1" s="819"/>
      <c r="B1" s="819"/>
      <c r="C1" s="819"/>
      <c r="D1" s="819"/>
      <c r="E1" s="819"/>
      <c r="F1" s="819"/>
      <c r="G1" s="819"/>
      <c r="H1" s="819"/>
      <c r="I1" s="819"/>
      <c r="J1" s="819"/>
      <c r="K1" s="154"/>
      <c r="L1" s="213"/>
      <c r="M1" s="213"/>
      <c r="N1" s="213"/>
      <c r="O1" s="213"/>
      <c r="P1" s="213"/>
      <c r="Q1" s="213"/>
      <c r="R1" s="213"/>
      <c r="S1" s="213"/>
    </row>
    <row r="2" spans="1:19" ht="25.5">
      <c r="A2" s="695" t="s">
        <v>0</v>
      </c>
      <c r="B2" s="696"/>
      <c r="C2" s="696"/>
      <c r="D2" s="696"/>
      <c r="E2" s="696"/>
      <c r="F2" s="696"/>
      <c r="G2" s="696"/>
      <c r="H2" s="696"/>
      <c r="I2" s="696"/>
      <c r="J2" s="696"/>
      <c r="K2" s="709"/>
      <c r="L2" s="213"/>
      <c r="M2" s="213"/>
      <c r="N2" s="213"/>
      <c r="O2" s="213"/>
      <c r="P2" s="213"/>
      <c r="Q2" s="213"/>
      <c r="R2" s="213"/>
      <c r="S2" s="213"/>
    </row>
    <row r="3" spans="1:19" ht="14.25">
      <c r="A3" s="823"/>
      <c r="B3" s="823"/>
      <c r="C3" s="823"/>
      <c r="D3" s="823"/>
      <c r="E3" s="823"/>
      <c r="F3" s="823"/>
      <c r="G3" s="823"/>
      <c r="H3" s="823"/>
      <c r="I3" s="823"/>
      <c r="J3" s="823"/>
      <c r="K3" s="824"/>
      <c r="L3" s="212"/>
      <c r="M3" s="213"/>
      <c r="N3" s="213"/>
      <c r="O3" s="213"/>
      <c r="P3" s="213"/>
      <c r="Q3" s="213"/>
      <c r="R3" s="213"/>
      <c r="S3" s="213"/>
    </row>
    <row r="4" spans="1:19" ht="21">
      <c r="A4" s="813"/>
      <c r="B4" s="711"/>
      <c r="C4" s="711"/>
      <c r="D4" s="711"/>
      <c r="E4" s="711"/>
      <c r="F4" s="711"/>
      <c r="G4" s="711"/>
      <c r="H4" s="711"/>
      <c r="I4" s="711"/>
      <c r="J4" s="711"/>
      <c r="K4" s="711"/>
      <c r="L4" s="213"/>
      <c r="M4" s="752" t="s">
        <v>422</v>
      </c>
      <c r="N4" s="753"/>
      <c r="O4" s="753"/>
      <c r="P4" s="754"/>
      <c r="Q4" s="214">
        <v>100</v>
      </c>
      <c r="R4" s="750" t="s">
        <v>423</v>
      </c>
      <c r="S4" s="822"/>
    </row>
    <row r="5" spans="1:19" ht="21">
      <c r="A5" s="739" t="s">
        <v>384</v>
      </c>
      <c r="B5" s="739"/>
      <c r="C5" s="739"/>
      <c r="D5" s="739"/>
      <c r="E5" s="739"/>
      <c r="F5" s="739"/>
      <c r="G5" s="739"/>
      <c r="H5" s="739"/>
      <c r="I5" s="739"/>
      <c r="J5" s="739"/>
      <c r="K5" s="711"/>
      <c r="L5" s="215" t="s">
        <v>383</v>
      </c>
      <c r="M5" s="752" t="s">
        <v>424</v>
      </c>
      <c r="N5" s="753"/>
      <c r="O5" s="753"/>
      <c r="P5" s="754"/>
      <c r="Q5" s="214">
        <v>100</v>
      </c>
      <c r="R5" s="750" t="s">
        <v>425</v>
      </c>
      <c r="S5" s="751"/>
    </row>
    <row r="6" spans="1:19" ht="21">
      <c r="A6" s="739" t="s">
        <v>289</v>
      </c>
      <c r="B6" s="739"/>
      <c r="C6" s="739"/>
      <c r="D6" s="739"/>
      <c r="E6" s="739"/>
      <c r="F6" s="739"/>
      <c r="G6" s="739"/>
      <c r="H6" s="739"/>
      <c r="I6" s="739"/>
      <c r="J6" s="739"/>
      <c r="K6" s="711"/>
      <c r="L6" s="213"/>
      <c r="M6" s="744"/>
      <c r="N6" s="745"/>
      <c r="O6" s="745"/>
      <c r="P6" s="745"/>
      <c r="Q6" s="746"/>
      <c r="R6" s="770" t="s">
        <v>647</v>
      </c>
      <c r="S6" s="711"/>
    </row>
    <row r="7" spans="1:19" ht="15" thickBot="1">
      <c r="A7" s="814"/>
      <c r="B7" s="713"/>
      <c r="C7" s="713"/>
      <c r="D7" s="713"/>
      <c r="E7" s="713"/>
      <c r="F7" s="713"/>
      <c r="G7" s="713"/>
      <c r="H7" s="713"/>
      <c r="I7" s="713"/>
      <c r="J7" s="713"/>
      <c r="K7" s="713"/>
      <c r="L7" s="213"/>
      <c r="M7" s="747"/>
      <c r="N7" s="748"/>
      <c r="O7" s="748"/>
      <c r="P7" s="748"/>
      <c r="Q7" s="749"/>
      <c r="R7" s="772"/>
      <c r="S7" s="711"/>
    </row>
    <row r="8" spans="1:24" ht="60" customHeight="1" thickTop="1">
      <c r="A8" s="762" t="s">
        <v>290</v>
      </c>
      <c r="B8" s="760" t="s">
        <v>291</v>
      </c>
      <c r="C8" s="760" t="s">
        <v>453</v>
      </c>
      <c r="D8" s="760" t="s">
        <v>452</v>
      </c>
      <c r="E8" s="760" t="s">
        <v>292</v>
      </c>
      <c r="F8" s="760" t="s">
        <v>381</v>
      </c>
      <c r="G8" s="760" t="s">
        <v>381</v>
      </c>
      <c r="H8" s="758" t="s">
        <v>382</v>
      </c>
      <c r="I8" s="758" t="s">
        <v>382</v>
      </c>
      <c r="J8" s="817" t="s">
        <v>293</v>
      </c>
      <c r="K8" s="815" t="s">
        <v>648</v>
      </c>
      <c r="L8" s="820" t="s">
        <v>419</v>
      </c>
      <c r="M8" s="766"/>
      <c r="N8" s="766"/>
      <c r="O8" s="766"/>
      <c r="P8" s="766"/>
      <c r="Q8" s="766"/>
      <c r="R8" s="766"/>
      <c r="S8" s="766"/>
      <c r="T8" s="711"/>
      <c r="U8" s="711"/>
      <c r="V8" s="711"/>
      <c r="W8" s="711"/>
      <c r="X8" s="711"/>
    </row>
    <row r="9" spans="1:24" ht="60" customHeight="1" thickBot="1">
      <c r="A9" s="763"/>
      <c r="B9" s="764"/>
      <c r="C9" s="812"/>
      <c r="D9" s="812"/>
      <c r="E9" s="761"/>
      <c r="F9" s="761"/>
      <c r="G9" s="761"/>
      <c r="H9" s="759"/>
      <c r="I9" s="759"/>
      <c r="J9" s="818"/>
      <c r="K9" s="816"/>
      <c r="L9" s="821"/>
      <c r="M9" s="766"/>
      <c r="N9" s="766"/>
      <c r="O9" s="766"/>
      <c r="P9" s="766"/>
      <c r="Q9" s="766"/>
      <c r="R9" s="766"/>
      <c r="S9" s="766"/>
      <c r="T9" s="711"/>
      <c r="U9" s="711"/>
      <c r="V9" s="711"/>
      <c r="W9" s="711"/>
      <c r="X9" s="711"/>
    </row>
    <row r="10" spans="1:19" ht="15" thickTop="1">
      <c r="A10" s="301"/>
      <c r="B10" s="374"/>
      <c r="C10" s="373"/>
      <c r="D10" s="372"/>
      <c r="E10" s="254"/>
      <c r="F10" s="298"/>
      <c r="G10" s="298"/>
      <c r="H10" s="299"/>
      <c r="I10" s="298"/>
      <c r="J10" s="678"/>
      <c r="K10" s="677"/>
      <c r="L10" s="216"/>
      <c r="M10" s="213"/>
      <c r="N10" s="213"/>
      <c r="O10" s="213"/>
      <c r="P10" s="213"/>
      <c r="Q10" s="213"/>
      <c r="R10" s="213"/>
      <c r="S10" s="213"/>
    </row>
    <row r="11" spans="1:19" ht="14.25">
      <c r="A11" s="296"/>
      <c r="B11" s="371" t="s">
        <v>294</v>
      </c>
      <c r="C11" s="273"/>
      <c r="D11" s="332"/>
      <c r="E11" s="294"/>
      <c r="F11" s="253"/>
      <c r="G11" s="253"/>
      <c r="H11" s="284"/>
      <c r="I11" s="253"/>
      <c r="J11" s="676"/>
      <c r="K11" s="660"/>
      <c r="L11" s="215"/>
      <c r="M11" s="213"/>
      <c r="N11" s="213"/>
      <c r="O11" s="213"/>
      <c r="P11" s="213"/>
      <c r="Q11" s="213"/>
      <c r="R11" s="213"/>
      <c r="S11" s="213"/>
    </row>
    <row r="12" spans="1:19" ht="14.25">
      <c r="A12" s="291"/>
      <c r="B12" s="358"/>
      <c r="C12" s="273"/>
      <c r="D12" s="332"/>
      <c r="E12" s="242"/>
      <c r="F12" s="253"/>
      <c r="G12" s="253"/>
      <c r="H12" s="284"/>
      <c r="I12" s="253"/>
      <c r="J12" s="675"/>
      <c r="K12" s="660"/>
      <c r="L12" s="215"/>
      <c r="M12" s="217"/>
      <c r="N12" s="218"/>
      <c r="O12" s="218"/>
      <c r="P12" s="218"/>
      <c r="Q12" s="219"/>
      <c r="R12" s="213"/>
      <c r="S12" s="213"/>
    </row>
    <row r="13" spans="1:19" ht="14.25">
      <c r="A13" s="282" t="s">
        <v>295</v>
      </c>
      <c r="B13" s="358" t="s">
        <v>296</v>
      </c>
      <c r="C13" s="273"/>
      <c r="D13" s="332"/>
      <c r="E13" s="242">
        <f>E14+E16</f>
        <v>0</v>
      </c>
      <c r="F13" s="241">
        <f>F14+F16</f>
        <v>0</v>
      </c>
      <c r="G13" s="416">
        <f>G14+G16</f>
        <v>0</v>
      </c>
      <c r="H13" s="416">
        <f>H14+H16</f>
        <v>0</v>
      </c>
      <c r="I13" s="416">
        <f>I14+I16</f>
        <v>0</v>
      </c>
      <c r="J13" s="667">
        <f>IF(E13&lt;&gt;0,I13/E13,0)</f>
        <v>0</v>
      </c>
      <c r="K13" s="660"/>
      <c r="L13" s="216"/>
      <c r="M13" s="217"/>
      <c r="N13" s="218"/>
      <c r="O13" s="218"/>
      <c r="P13" s="218"/>
      <c r="Q13" s="219"/>
      <c r="R13" s="213"/>
      <c r="S13" s="213"/>
    </row>
    <row r="14" spans="1:19" ht="14.25">
      <c r="A14" s="282"/>
      <c r="B14" s="370" t="s">
        <v>297</v>
      </c>
      <c r="C14" s="290"/>
      <c r="D14" s="369"/>
      <c r="E14" s="338">
        <v>0</v>
      </c>
      <c r="F14" s="245"/>
      <c r="G14" s="289"/>
      <c r="H14" s="326"/>
      <c r="I14" s="289"/>
      <c r="J14" s="674"/>
      <c r="K14" s="673"/>
      <c r="L14" s="216"/>
      <c r="M14" s="213"/>
      <c r="N14" s="213"/>
      <c r="O14" s="213"/>
      <c r="P14" s="213"/>
      <c r="Q14" s="213"/>
      <c r="R14" s="213"/>
      <c r="S14" s="213"/>
    </row>
    <row r="15" spans="1:19" s="317" customFormat="1" ht="14.25">
      <c r="A15" s="364"/>
      <c r="B15" s="367"/>
      <c r="C15" s="323"/>
      <c r="D15" s="356"/>
      <c r="E15" s="336"/>
      <c r="F15" s="319"/>
      <c r="G15" s="328"/>
      <c r="H15" s="329"/>
      <c r="I15" s="328"/>
      <c r="J15" s="672"/>
      <c r="K15" s="669"/>
      <c r="L15" s="216"/>
      <c r="M15" s="318"/>
      <c r="N15" s="318"/>
      <c r="O15" s="318"/>
      <c r="P15" s="318"/>
      <c r="Q15" s="318"/>
      <c r="R15" s="318"/>
      <c r="S15" s="318"/>
    </row>
    <row r="16" spans="1:19" ht="14.25">
      <c r="A16" s="282"/>
      <c r="B16" s="368" t="s">
        <v>298</v>
      </c>
      <c r="C16" s="273"/>
      <c r="D16" s="332"/>
      <c r="E16" s="338">
        <v>0</v>
      </c>
      <c r="F16" s="289">
        <v>0</v>
      </c>
      <c r="G16" s="289">
        <f>INT(((F16*$Q$4/100)*100)+0.5)/100</f>
        <v>0</v>
      </c>
      <c r="H16" s="326">
        <v>0</v>
      </c>
      <c r="I16" s="289">
        <f>INT(((H16*$Q$5/100)*100)+0.5)/100</f>
        <v>0</v>
      </c>
      <c r="J16" s="659">
        <f>IF(E16&lt;&gt;0,I16/E16,0)</f>
        <v>0</v>
      </c>
      <c r="K16" s="660"/>
      <c r="L16" s="216"/>
      <c r="M16" s="213"/>
      <c r="N16" s="213"/>
      <c r="O16" s="213"/>
      <c r="P16" s="213"/>
      <c r="Q16" s="213"/>
      <c r="R16" s="213"/>
      <c r="S16" s="213"/>
    </row>
    <row r="17" spans="1:19" s="317" customFormat="1" ht="14.25">
      <c r="A17" s="364"/>
      <c r="B17" s="367"/>
      <c r="C17" s="323"/>
      <c r="D17" s="356"/>
      <c r="E17" s="336"/>
      <c r="F17" s="319"/>
      <c r="G17" s="319"/>
      <c r="H17" s="320"/>
      <c r="I17" s="319"/>
      <c r="J17" s="657"/>
      <c r="K17" s="669"/>
      <c r="L17" s="216"/>
      <c r="M17" s="318"/>
      <c r="N17" s="318"/>
      <c r="O17" s="318"/>
      <c r="P17" s="318"/>
      <c r="Q17" s="318"/>
      <c r="R17" s="318"/>
      <c r="S17" s="318"/>
    </row>
    <row r="18" spans="1:19" ht="14.25">
      <c r="A18" s="282" t="s">
        <v>300</v>
      </c>
      <c r="B18" s="249" t="s">
        <v>374</v>
      </c>
      <c r="C18" s="273"/>
      <c r="D18" s="275"/>
      <c r="E18" s="242">
        <f>E19+E21</f>
        <v>0</v>
      </c>
      <c r="F18" s="241">
        <f>F19+F21</f>
        <v>0</v>
      </c>
      <c r="G18" s="416">
        <f>G19+G21</f>
        <v>0</v>
      </c>
      <c r="H18" s="417">
        <f>H19+H21</f>
        <v>0</v>
      </c>
      <c r="I18" s="416">
        <f>I19+I21</f>
        <v>0</v>
      </c>
      <c r="J18" s="667">
        <f>IF(E18&lt;&gt;0,I18/E18,0)</f>
        <v>0</v>
      </c>
      <c r="K18" s="658"/>
      <c r="L18" s="286" t="s">
        <v>451</v>
      </c>
      <c r="M18" s="213"/>
      <c r="N18" s="213"/>
      <c r="O18" s="213"/>
      <c r="P18" s="213"/>
      <c r="Q18" s="213"/>
      <c r="R18" s="213"/>
      <c r="S18" s="213"/>
    </row>
    <row r="19" spans="1:19" ht="14.25">
      <c r="A19" s="282"/>
      <c r="B19" s="370" t="s">
        <v>297</v>
      </c>
      <c r="C19" s="290"/>
      <c r="D19" s="369"/>
      <c r="E19" s="338">
        <v>0</v>
      </c>
      <c r="F19" s="245"/>
      <c r="G19" s="289"/>
      <c r="H19" s="326"/>
      <c r="I19" s="289"/>
      <c r="J19" s="674"/>
      <c r="K19" s="673"/>
      <c r="L19" s="286" t="s">
        <v>451</v>
      </c>
      <c r="M19" s="213"/>
      <c r="N19" s="213"/>
      <c r="O19" s="213"/>
      <c r="P19" s="213"/>
      <c r="Q19" s="213"/>
      <c r="R19" s="213"/>
      <c r="S19" s="213"/>
    </row>
    <row r="20" spans="1:19" s="317" customFormat="1" ht="14.25">
      <c r="A20" s="364"/>
      <c r="B20" s="367"/>
      <c r="C20" s="323"/>
      <c r="D20" s="356"/>
      <c r="E20" s="336"/>
      <c r="F20" s="319"/>
      <c r="G20" s="328"/>
      <c r="H20" s="329"/>
      <c r="I20" s="328"/>
      <c r="J20" s="672"/>
      <c r="K20" s="669"/>
      <c r="L20" s="366"/>
      <c r="M20" s="318"/>
      <c r="N20" s="318"/>
      <c r="O20" s="318"/>
      <c r="P20" s="318"/>
      <c r="Q20" s="318"/>
      <c r="R20" s="318"/>
      <c r="S20" s="318"/>
    </row>
    <row r="21" spans="1:19" ht="14.25">
      <c r="A21" s="282"/>
      <c r="B21" s="368" t="s">
        <v>301</v>
      </c>
      <c r="C21" s="273"/>
      <c r="D21" s="332"/>
      <c r="E21" s="338">
        <v>0</v>
      </c>
      <c r="F21" s="289">
        <v>0</v>
      </c>
      <c r="G21" s="289">
        <f>INT(((F21*$Q$4/100)*100)+0.5)/100</f>
        <v>0</v>
      </c>
      <c r="H21" s="326">
        <v>0</v>
      </c>
      <c r="I21" s="289">
        <f>INT(((H21*$Q$5/100)*100)+0.5)/100</f>
        <v>0</v>
      </c>
      <c r="J21" s="659">
        <f>IF(E21&lt;&gt;0,I21/E21,0)</f>
        <v>0</v>
      </c>
      <c r="K21" s="660"/>
      <c r="L21" s="286" t="s">
        <v>451</v>
      </c>
      <c r="M21" s="213"/>
      <c r="N21" s="213"/>
      <c r="O21" s="213"/>
      <c r="P21" s="213"/>
      <c r="Q21" s="213"/>
      <c r="R21" s="213"/>
      <c r="S21" s="213"/>
    </row>
    <row r="22" spans="1:19" s="317" customFormat="1" ht="14.25">
      <c r="A22" s="364"/>
      <c r="B22" s="367"/>
      <c r="C22" s="323"/>
      <c r="D22" s="356"/>
      <c r="E22" s="336"/>
      <c r="F22" s="319"/>
      <c r="G22" s="319"/>
      <c r="H22" s="320"/>
      <c r="I22" s="319"/>
      <c r="J22" s="657"/>
      <c r="K22" s="669"/>
      <c r="L22" s="366"/>
      <c r="M22" s="318"/>
      <c r="N22" s="318"/>
      <c r="O22" s="318"/>
      <c r="P22" s="318"/>
      <c r="Q22" s="318"/>
      <c r="R22" s="318"/>
      <c r="S22" s="318"/>
    </row>
    <row r="23" spans="1:19" ht="14.25">
      <c r="A23" s="282" t="s">
        <v>302</v>
      </c>
      <c r="B23" s="358" t="s">
        <v>375</v>
      </c>
      <c r="C23" s="273"/>
      <c r="D23" s="332"/>
      <c r="E23" s="242">
        <f>E24+E26</f>
        <v>0</v>
      </c>
      <c r="F23" s="241">
        <f>F24+F26</f>
        <v>0</v>
      </c>
      <c r="G23" s="416">
        <f>G24+G26</f>
        <v>0</v>
      </c>
      <c r="H23" s="417">
        <f>H24+H26</f>
        <v>0</v>
      </c>
      <c r="I23" s="416">
        <f>I24+I26</f>
        <v>0</v>
      </c>
      <c r="J23" s="667">
        <f>IF(E23&lt;&gt;0,I23/E23,0)</f>
        <v>0</v>
      </c>
      <c r="K23" s="660"/>
      <c r="L23" s="286" t="s">
        <v>451</v>
      </c>
      <c r="M23" s="213"/>
      <c r="N23" s="213"/>
      <c r="O23" s="213"/>
      <c r="P23" s="213"/>
      <c r="Q23" s="213"/>
      <c r="R23" s="213"/>
      <c r="S23" s="213"/>
    </row>
    <row r="24" spans="1:19" ht="14.25">
      <c r="A24" s="282"/>
      <c r="B24" s="370" t="s">
        <v>297</v>
      </c>
      <c r="C24" s="290"/>
      <c r="D24" s="369"/>
      <c r="E24" s="338">
        <v>0</v>
      </c>
      <c r="F24" s="245"/>
      <c r="G24" s="289"/>
      <c r="H24" s="326"/>
      <c r="I24" s="289"/>
      <c r="J24" s="674"/>
      <c r="K24" s="673"/>
      <c r="L24" s="286" t="s">
        <v>451</v>
      </c>
      <c r="M24" s="213"/>
      <c r="N24" s="213"/>
      <c r="O24" s="213"/>
      <c r="P24" s="213"/>
      <c r="Q24" s="213"/>
      <c r="R24" s="213"/>
      <c r="S24" s="213"/>
    </row>
    <row r="25" spans="1:19" s="317" customFormat="1" ht="14.25">
      <c r="A25" s="364"/>
      <c r="B25" s="367"/>
      <c r="C25" s="323"/>
      <c r="D25" s="356"/>
      <c r="E25" s="336"/>
      <c r="F25" s="319"/>
      <c r="G25" s="328"/>
      <c r="H25" s="329"/>
      <c r="I25" s="328"/>
      <c r="J25" s="672"/>
      <c r="K25" s="669"/>
      <c r="L25" s="366"/>
      <c r="M25" s="318"/>
      <c r="N25" s="318"/>
      <c r="O25" s="318"/>
      <c r="P25" s="318"/>
      <c r="Q25" s="318"/>
      <c r="R25" s="318"/>
      <c r="S25" s="318"/>
    </row>
    <row r="26" spans="1:19" ht="14.25">
      <c r="A26" s="282"/>
      <c r="B26" s="368" t="s">
        <v>303</v>
      </c>
      <c r="C26" s="273"/>
      <c r="D26" s="332"/>
      <c r="E26" s="338">
        <v>0</v>
      </c>
      <c r="F26" s="289">
        <v>0</v>
      </c>
      <c r="G26" s="289">
        <f>INT(((F26*$Q$4/100)*100)+0.5)/100</f>
        <v>0</v>
      </c>
      <c r="H26" s="326">
        <v>0</v>
      </c>
      <c r="I26" s="289">
        <f>INT(((H26*$Q$5/100)*100)+0.5)/100</f>
        <v>0</v>
      </c>
      <c r="J26" s="659">
        <f>IF(E26&lt;&gt;0,I26/E26,0)</f>
        <v>0</v>
      </c>
      <c r="K26" s="660"/>
      <c r="L26" s="286" t="s">
        <v>451</v>
      </c>
      <c r="M26" s="213"/>
      <c r="N26" s="213"/>
      <c r="O26" s="213"/>
      <c r="P26" s="213"/>
      <c r="Q26" s="213"/>
      <c r="R26" s="213"/>
      <c r="S26" s="213"/>
    </row>
    <row r="27" spans="1:19" s="317" customFormat="1" ht="14.25">
      <c r="A27" s="364"/>
      <c r="B27" s="367"/>
      <c r="C27" s="323"/>
      <c r="D27" s="356"/>
      <c r="E27" s="336"/>
      <c r="F27" s="319"/>
      <c r="G27" s="319"/>
      <c r="H27" s="320"/>
      <c r="I27" s="319"/>
      <c r="J27" s="657"/>
      <c r="K27" s="669"/>
      <c r="L27" s="366"/>
      <c r="M27" s="318"/>
      <c r="N27" s="318"/>
      <c r="O27" s="318"/>
      <c r="P27" s="318"/>
      <c r="Q27" s="318"/>
      <c r="R27" s="318"/>
      <c r="S27" s="318"/>
    </row>
    <row r="28" spans="1:19" ht="14.25">
      <c r="A28" s="244" t="s">
        <v>304</v>
      </c>
      <c r="B28" s="358" t="s">
        <v>305</v>
      </c>
      <c r="C28" s="273"/>
      <c r="D28" s="332"/>
      <c r="E28" s="338">
        <v>0</v>
      </c>
      <c r="F28" s="365">
        <v>0</v>
      </c>
      <c r="G28" s="289">
        <f>INT(((F28*$Q$4/100)*100)+0.5)/100</f>
        <v>0</v>
      </c>
      <c r="H28" s="326">
        <v>0</v>
      </c>
      <c r="I28" s="289">
        <f>INT(((H28*$Q$5/100)*100)+0.5)/100</f>
        <v>0</v>
      </c>
      <c r="J28" s="659">
        <f>IF(E28&lt;&gt;0,I28/E28,0)</f>
        <v>0</v>
      </c>
      <c r="K28" s="660"/>
      <c r="L28" s="216"/>
      <c r="M28" s="213"/>
      <c r="N28" s="213"/>
      <c r="O28" s="213"/>
      <c r="P28" s="213"/>
      <c r="Q28" s="213"/>
      <c r="R28" s="213"/>
      <c r="S28" s="213"/>
    </row>
    <row r="29" spans="1:19" s="317" customFormat="1" ht="14.25">
      <c r="A29" s="325"/>
      <c r="B29" s="357"/>
      <c r="C29" s="323"/>
      <c r="D29" s="356"/>
      <c r="E29" s="336"/>
      <c r="F29" s="343"/>
      <c r="G29" s="319"/>
      <c r="H29" s="320"/>
      <c r="I29" s="319"/>
      <c r="J29" s="657"/>
      <c r="K29" s="669"/>
      <c r="L29" s="216"/>
      <c r="M29" s="318"/>
      <c r="N29" s="318"/>
      <c r="O29" s="318"/>
      <c r="P29" s="318"/>
      <c r="Q29" s="318"/>
      <c r="R29" s="318"/>
      <c r="S29" s="318"/>
    </row>
    <row r="30" spans="1:19" ht="14.25" hidden="1">
      <c r="A30" s="282" t="s">
        <v>299</v>
      </c>
      <c r="B30" s="358"/>
      <c r="C30" s="273"/>
      <c r="D30" s="332"/>
      <c r="E30" s="242"/>
      <c r="F30" s="253"/>
      <c r="G30" s="253"/>
      <c r="H30" s="284"/>
      <c r="I30" s="253"/>
      <c r="J30" s="659"/>
      <c r="K30" s="660"/>
      <c r="L30" s="216"/>
      <c r="M30" s="213"/>
      <c r="N30" s="213"/>
      <c r="O30" s="213"/>
      <c r="P30" s="213"/>
      <c r="Q30" s="213"/>
      <c r="R30" s="213"/>
      <c r="S30" s="213"/>
    </row>
    <row r="31" spans="1:19" ht="14.25">
      <c r="A31" s="282" t="s">
        <v>306</v>
      </c>
      <c r="B31" s="358" t="s">
        <v>307</v>
      </c>
      <c r="C31" s="273"/>
      <c r="D31" s="332"/>
      <c r="E31" s="338">
        <v>0</v>
      </c>
      <c r="F31" s="365">
        <v>0</v>
      </c>
      <c r="G31" s="289">
        <f>INT(((F31*$Q$4/100)*100)+0.5)/100</f>
        <v>0</v>
      </c>
      <c r="H31" s="326">
        <v>0</v>
      </c>
      <c r="I31" s="289">
        <f>INT(((H31*$Q$5/100)*100)+0.5)/100</f>
        <v>0</v>
      </c>
      <c r="J31" s="659">
        <f>IF(E31&lt;&gt;0,I31/E31,0)</f>
        <v>0</v>
      </c>
      <c r="K31" s="660"/>
      <c r="L31" s="216"/>
      <c r="M31" s="213"/>
      <c r="N31" s="213"/>
      <c r="O31" s="213"/>
      <c r="P31" s="213"/>
      <c r="Q31" s="213"/>
      <c r="R31" s="213"/>
      <c r="S31" s="213"/>
    </row>
    <row r="32" spans="1:19" s="317" customFormat="1" ht="14.25">
      <c r="A32" s="364"/>
      <c r="B32" s="357"/>
      <c r="C32" s="323"/>
      <c r="D32" s="356"/>
      <c r="E32" s="336"/>
      <c r="F32" s="343"/>
      <c r="G32" s="319"/>
      <c r="H32" s="320"/>
      <c r="I32" s="319"/>
      <c r="J32" s="657"/>
      <c r="K32" s="669"/>
      <c r="L32" s="216"/>
      <c r="M32" s="318"/>
      <c r="N32" s="318"/>
      <c r="O32" s="318"/>
      <c r="P32" s="318"/>
      <c r="Q32" s="318"/>
      <c r="R32" s="318"/>
      <c r="S32" s="318"/>
    </row>
    <row r="33" spans="1:19" ht="15" customHeight="1">
      <c r="A33" s="282" t="s">
        <v>308</v>
      </c>
      <c r="B33" s="358" t="s">
        <v>376</v>
      </c>
      <c r="C33" s="273"/>
      <c r="D33" s="332"/>
      <c r="E33" s="327">
        <v>0</v>
      </c>
      <c r="F33" s="365">
        <v>0</v>
      </c>
      <c r="G33" s="289">
        <f>INT(((F33*$Q$4/100)*100)+0.5)/100</f>
        <v>0</v>
      </c>
      <c r="H33" s="326">
        <v>0</v>
      </c>
      <c r="I33" s="289">
        <f>INT(((H33*$Q$5/100)*100)+0.5)/100</f>
        <v>0</v>
      </c>
      <c r="J33" s="659">
        <f>IF(E33&lt;&gt;0,I33/E33,0)</f>
        <v>0</v>
      </c>
      <c r="K33" s="660"/>
      <c r="L33" s="216"/>
      <c r="M33" s="213"/>
      <c r="N33" s="213"/>
      <c r="O33" s="213"/>
      <c r="P33" s="213"/>
      <c r="Q33" s="213"/>
      <c r="R33" s="213"/>
      <c r="S33" s="213"/>
    </row>
    <row r="34" spans="1:19" s="317" customFormat="1" ht="15" customHeight="1">
      <c r="A34" s="364"/>
      <c r="B34" s="357"/>
      <c r="C34" s="323"/>
      <c r="D34" s="356"/>
      <c r="E34" s="321"/>
      <c r="F34" s="343"/>
      <c r="G34" s="319"/>
      <c r="H34" s="320"/>
      <c r="I34" s="319"/>
      <c r="J34" s="657"/>
      <c r="K34" s="669"/>
      <c r="L34" s="216"/>
      <c r="M34" s="318"/>
      <c r="N34" s="318"/>
      <c r="O34" s="318"/>
      <c r="P34" s="318"/>
      <c r="Q34" s="318"/>
      <c r="R34" s="318"/>
      <c r="S34" s="318"/>
    </row>
    <row r="35" spans="1:19" ht="15" thickBot="1">
      <c r="A35" s="240" t="s">
        <v>309</v>
      </c>
      <c r="B35" s="239" t="s">
        <v>310</v>
      </c>
      <c r="C35" s="316"/>
      <c r="D35" s="315"/>
      <c r="E35" s="314">
        <f>E13+E18+E23+E28+E31+E33</f>
        <v>0</v>
      </c>
      <c r="F35" s="237">
        <f>F13+F18+F23+F28+F31+F33</f>
        <v>0</v>
      </c>
      <c r="G35" s="237">
        <f>G13+G18+G23+G28+G31+G33</f>
        <v>0</v>
      </c>
      <c r="H35" s="237">
        <f>H13+H18+H23+H28+H31+H33</f>
        <v>0</v>
      </c>
      <c r="I35" s="237">
        <f>I13+I18+I23+I28+I31+I33</f>
        <v>0</v>
      </c>
      <c r="J35" s="655">
        <f>IF(E35&lt;&gt;0,I35/E35,0)</f>
        <v>0</v>
      </c>
      <c r="K35" s="654"/>
      <c r="L35" s="216"/>
      <c r="M35" s="213"/>
      <c r="N35" s="213"/>
      <c r="O35" s="213"/>
      <c r="P35" s="213"/>
      <c r="Q35" s="213"/>
      <c r="R35" s="213"/>
      <c r="S35" s="213"/>
    </row>
    <row r="36" spans="1:19" ht="15" thickTop="1">
      <c r="A36" s="270" t="s">
        <v>299</v>
      </c>
      <c r="B36" s="249" t="s">
        <v>311</v>
      </c>
      <c r="C36" s="273"/>
      <c r="D36" s="275"/>
      <c r="E36" s="254"/>
      <c r="F36" s="253"/>
      <c r="G36" s="253"/>
      <c r="H36" s="254"/>
      <c r="I36" s="253"/>
      <c r="J36" s="659"/>
      <c r="K36" s="658"/>
      <c r="L36" s="216"/>
      <c r="M36" s="213"/>
      <c r="N36" s="213"/>
      <c r="O36" s="213"/>
      <c r="P36" s="213"/>
      <c r="Q36" s="213"/>
      <c r="R36" s="213"/>
      <c r="S36" s="213"/>
    </row>
    <row r="37" spans="1:19" ht="14.25">
      <c r="A37" s="262" t="s">
        <v>299</v>
      </c>
      <c r="B37" s="249"/>
      <c r="C37" s="273"/>
      <c r="D37" s="275"/>
      <c r="E37" s="254"/>
      <c r="F37" s="253"/>
      <c r="G37" s="253"/>
      <c r="H37" s="254"/>
      <c r="I37" s="253"/>
      <c r="J37" s="659"/>
      <c r="K37" s="658"/>
      <c r="L37" s="216"/>
      <c r="M37" s="213"/>
      <c r="N37" s="213"/>
      <c r="O37" s="213"/>
      <c r="P37" s="213"/>
      <c r="Q37" s="213"/>
      <c r="R37" s="213"/>
      <c r="S37" s="213"/>
    </row>
    <row r="38" spans="1:19" ht="14.25">
      <c r="A38" s="244" t="s">
        <v>312</v>
      </c>
      <c r="B38" s="249" t="s">
        <v>313</v>
      </c>
      <c r="C38" s="273"/>
      <c r="D38" s="275"/>
      <c r="E38" s="338">
        <v>0</v>
      </c>
      <c r="F38" s="278" t="s">
        <v>369</v>
      </c>
      <c r="G38" s="278" t="s">
        <v>369</v>
      </c>
      <c r="H38" s="278" t="s">
        <v>369</v>
      </c>
      <c r="I38" s="278" t="s">
        <v>369</v>
      </c>
      <c r="J38" s="671" t="s">
        <v>369</v>
      </c>
      <c r="K38" s="658"/>
      <c r="L38" s="216"/>
      <c r="M38" s="213"/>
      <c r="N38" s="213"/>
      <c r="O38" s="213"/>
      <c r="P38" s="213"/>
      <c r="Q38" s="213"/>
      <c r="R38" s="213"/>
      <c r="S38" s="213"/>
    </row>
    <row r="39" spans="1:19" s="317" customFormat="1" ht="14.25">
      <c r="A39" s="325"/>
      <c r="B39" s="324"/>
      <c r="C39" s="323"/>
      <c r="D39" s="322"/>
      <c r="E39" s="336"/>
      <c r="F39" s="319"/>
      <c r="G39" s="363"/>
      <c r="H39" s="342"/>
      <c r="I39" s="363"/>
      <c r="J39" s="670"/>
      <c r="K39" s="656"/>
      <c r="L39" s="216"/>
      <c r="M39" s="318"/>
      <c r="N39" s="318"/>
      <c r="O39" s="318"/>
      <c r="P39" s="318"/>
      <c r="Q39" s="318"/>
      <c r="R39" s="318"/>
      <c r="S39" s="318"/>
    </row>
    <row r="40" spans="1:19" ht="14.25">
      <c r="A40" s="244" t="s">
        <v>314</v>
      </c>
      <c r="B40" s="249" t="s">
        <v>315</v>
      </c>
      <c r="C40" s="273"/>
      <c r="D40" s="275"/>
      <c r="E40" s="338">
        <v>0</v>
      </c>
      <c r="F40" s="289">
        <v>0</v>
      </c>
      <c r="G40" s="289">
        <f>INT(((F40*$Q$4/100)*100)+0.5)/100</f>
        <v>0</v>
      </c>
      <c r="H40" s="326">
        <v>0</v>
      </c>
      <c r="I40" s="289">
        <f>INT(((H40*$Q$5/100)*100)+0.5)/100</f>
        <v>0</v>
      </c>
      <c r="J40" s="659">
        <f>IF(E40&lt;&gt;0,I40/E40,0)</f>
        <v>0</v>
      </c>
      <c r="K40" s="658"/>
      <c r="L40" s="216"/>
      <c r="M40" s="213"/>
      <c r="N40" s="213"/>
      <c r="O40" s="213"/>
      <c r="P40" s="213"/>
      <c r="Q40" s="213"/>
      <c r="R40" s="213"/>
      <c r="S40" s="213"/>
    </row>
    <row r="41" spans="1:19" s="317" customFormat="1" ht="14.25">
      <c r="A41" s="325"/>
      <c r="B41" s="324"/>
      <c r="C41" s="323"/>
      <c r="D41" s="322"/>
      <c r="E41" s="336"/>
      <c r="F41" s="319"/>
      <c r="G41" s="319"/>
      <c r="H41" s="320"/>
      <c r="I41" s="319"/>
      <c r="J41" s="657"/>
      <c r="K41" s="656"/>
      <c r="L41" s="216"/>
      <c r="M41" s="318"/>
      <c r="N41" s="318"/>
      <c r="O41" s="318"/>
      <c r="P41" s="318"/>
      <c r="Q41" s="318"/>
      <c r="R41" s="318"/>
      <c r="S41" s="318"/>
    </row>
    <row r="42" spans="1:19" ht="14.25">
      <c r="A42" s="244" t="s">
        <v>316</v>
      </c>
      <c r="B42" s="249" t="s">
        <v>317</v>
      </c>
      <c r="C42" s="273"/>
      <c r="D42" s="275"/>
      <c r="E42" s="338">
        <v>0</v>
      </c>
      <c r="F42" s="289">
        <v>0</v>
      </c>
      <c r="G42" s="289">
        <f>INT(((F42*$Q$4/100)*100)+0.5)/100</f>
        <v>0</v>
      </c>
      <c r="H42" s="326">
        <v>0</v>
      </c>
      <c r="I42" s="289">
        <f>INT(((H42*$Q$5/100)*100)+0.5)/100</f>
        <v>0</v>
      </c>
      <c r="J42" s="659">
        <f>IF(E42&lt;&gt;0,I42/E42,0)</f>
        <v>0</v>
      </c>
      <c r="K42" s="658"/>
      <c r="L42" s="216"/>
      <c r="M42" s="213"/>
      <c r="N42" s="213"/>
      <c r="O42" s="213"/>
      <c r="P42" s="213"/>
      <c r="Q42" s="213"/>
      <c r="R42" s="213"/>
      <c r="S42" s="213"/>
    </row>
    <row r="43" spans="1:19" s="317" customFormat="1" ht="14.25">
      <c r="A43" s="325"/>
      <c r="B43" s="324"/>
      <c r="C43" s="323"/>
      <c r="D43" s="322"/>
      <c r="E43" s="336"/>
      <c r="F43" s="319"/>
      <c r="G43" s="319"/>
      <c r="H43" s="320"/>
      <c r="I43" s="319"/>
      <c r="J43" s="657"/>
      <c r="K43" s="656"/>
      <c r="L43" s="216"/>
      <c r="M43" s="318"/>
      <c r="N43" s="318"/>
      <c r="O43" s="318"/>
      <c r="P43" s="318"/>
      <c r="Q43" s="318"/>
      <c r="R43" s="318"/>
      <c r="S43" s="318"/>
    </row>
    <row r="44" spans="1:19" ht="14.25">
      <c r="A44" s="244" t="s">
        <v>318</v>
      </c>
      <c r="B44" s="358" t="s">
        <v>319</v>
      </c>
      <c r="C44" s="273"/>
      <c r="D44" s="332"/>
      <c r="E44" s="338">
        <v>0</v>
      </c>
      <c r="F44" s="289">
        <v>0</v>
      </c>
      <c r="G44" s="289">
        <f>INT(((F44*$Q$4/100)*100)+0.5)/100</f>
        <v>0</v>
      </c>
      <c r="H44" s="326">
        <v>0</v>
      </c>
      <c r="I44" s="289">
        <f>INT(((H44*$Q$5/100)*100)+0.5)/100</f>
        <v>0</v>
      </c>
      <c r="J44" s="659">
        <f>IF(E44&lt;&gt;0,I44/E44,0)</f>
        <v>0</v>
      </c>
      <c r="K44" s="660"/>
      <c r="L44" s="216"/>
      <c r="M44" s="213"/>
      <c r="N44" s="213"/>
      <c r="O44" s="213"/>
      <c r="P44" s="213"/>
      <c r="Q44" s="213"/>
      <c r="R44" s="213"/>
      <c r="S44" s="213"/>
    </row>
    <row r="45" spans="1:19" s="317" customFormat="1" ht="14.25">
      <c r="A45" s="325"/>
      <c r="B45" s="357"/>
      <c r="C45" s="323"/>
      <c r="D45" s="356"/>
      <c r="E45" s="336"/>
      <c r="F45" s="319"/>
      <c r="G45" s="319"/>
      <c r="H45" s="320"/>
      <c r="I45" s="319"/>
      <c r="J45" s="657"/>
      <c r="K45" s="669"/>
      <c r="L45" s="216"/>
      <c r="M45" s="318"/>
      <c r="N45" s="318"/>
      <c r="O45" s="318"/>
      <c r="P45" s="318"/>
      <c r="Q45" s="318"/>
      <c r="R45" s="318"/>
      <c r="S45" s="318"/>
    </row>
    <row r="46" spans="1:19" ht="14.25">
      <c r="A46" s="244" t="s">
        <v>320</v>
      </c>
      <c r="B46" s="249" t="s">
        <v>321</v>
      </c>
      <c r="C46" s="273"/>
      <c r="D46" s="275"/>
      <c r="E46" s="338">
        <f>E47+E49</f>
        <v>0</v>
      </c>
      <c r="F46" s="405">
        <f>F49</f>
        <v>0</v>
      </c>
      <c r="G46" s="412">
        <f>G49</f>
        <v>0</v>
      </c>
      <c r="H46" s="412">
        <f>H49</f>
        <v>0</v>
      </c>
      <c r="I46" s="412">
        <f>I49</f>
        <v>0</v>
      </c>
      <c r="J46" s="667">
        <f>IF(E46&lt;&gt;0,I46/E46,0)</f>
        <v>0</v>
      </c>
      <c r="K46" s="658"/>
      <c r="L46" s="216"/>
      <c r="M46" s="213"/>
      <c r="N46" s="213"/>
      <c r="O46" s="213"/>
      <c r="P46" s="213"/>
      <c r="Q46" s="213"/>
      <c r="R46" s="213"/>
      <c r="S46" s="213"/>
    </row>
    <row r="47" spans="1:19" ht="14.25">
      <c r="A47" s="271" t="s">
        <v>299</v>
      </c>
      <c r="B47" s="351" t="s">
        <v>322</v>
      </c>
      <c r="C47" s="350"/>
      <c r="D47" s="349"/>
      <c r="E47" s="362">
        <v>0</v>
      </c>
      <c r="F47" s="278" t="s">
        <v>369</v>
      </c>
      <c r="G47" s="278" t="s">
        <v>369</v>
      </c>
      <c r="H47" s="278" t="s">
        <v>369</v>
      </c>
      <c r="I47" s="278" t="s">
        <v>369</v>
      </c>
      <c r="J47" s="671" t="s">
        <v>369</v>
      </c>
      <c r="K47" s="666"/>
      <c r="L47" s="216" t="s">
        <v>412</v>
      </c>
      <c r="M47" s="213"/>
      <c r="N47" s="213"/>
      <c r="O47" s="213"/>
      <c r="P47" s="213"/>
      <c r="Q47" s="213"/>
      <c r="R47" s="213"/>
      <c r="S47" s="213"/>
    </row>
    <row r="48" spans="1:19" s="317" customFormat="1" ht="14.25">
      <c r="A48" s="361"/>
      <c r="B48" s="348"/>
      <c r="C48" s="347"/>
      <c r="D48" s="346"/>
      <c r="E48" s="360"/>
      <c r="F48" s="343"/>
      <c r="G48" s="363"/>
      <c r="H48" s="342"/>
      <c r="I48" s="363"/>
      <c r="J48" s="670"/>
      <c r="K48" s="665"/>
      <c r="L48" s="216"/>
      <c r="M48" s="318"/>
      <c r="N48" s="318"/>
      <c r="O48" s="318"/>
      <c r="P48" s="318"/>
      <c r="Q48" s="318"/>
      <c r="R48" s="318"/>
      <c r="S48" s="318"/>
    </row>
    <row r="49" spans="1:19" ht="14.25">
      <c r="A49" s="271"/>
      <c r="B49" s="340" t="s">
        <v>323</v>
      </c>
      <c r="C49" s="273"/>
      <c r="D49" s="275"/>
      <c r="E49" s="362">
        <v>0</v>
      </c>
      <c r="F49" s="289">
        <v>0</v>
      </c>
      <c r="G49" s="289">
        <f>INT(((F49*$Q$4/100)*100)+0.5)/100</f>
        <v>0</v>
      </c>
      <c r="H49" s="326">
        <v>0</v>
      </c>
      <c r="I49" s="289">
        <f>INT(((H49*$Q$5/100)*100)+0.5)/100</f>
        <v>0</v>
      </c>
      <c r="J49" s="659">
        <f>IF(E49&lt;&gt;0,I49/E49,0)</f>
        <v>0</v>
      </c>
      <c r="K49" s="658"/>
      <c r="L49" s="216" t="s">
        <v>413</v>
      </c>
      <c r="M49" s="213"/>
      <c r="N49" s="213"/>
      <c r="O49" s="213"/>
      <c r="P49" s="213"/>
      <c r="Q49" s="213"/>
      <c r="R49" s="213"/>
      <c r="S49" s="213"/>
    </row>
    <row r="50" spans="1:19" s="317" customFormat="1" ht="14.25">
      <c r="A50" s="361"/>
      <c r="B50" s="339"/>
      <c r="C50" s="323"/>
      <c r="D50" s="322"/>
      <c r="E50" s="360"/>
      <c r="F50" s="319"/>
      <c r="G50" s="319"/>
      <c r="H50" s="320"/>
      <c r="I50" s="319"/>
      <c r="J50" s="657"/>
      <c r="K50" s="656"/>
      <c r="L50" s="216"/>
      <c r="M50" s="318"/>
      <c r="N50" s="318"/>
      <c r="O50" s="318"/>
      <c r="P50" s="318"/>
      <c r="Q50" s="318"/>
      <c r="R50" s="318"/>
      <c r="S50" s="318"/>
    </row>
    <row r="51" spans="1:19" ht="15" thickBot="1">
      <c r="A51" s="240" t="s">
        <v>324</v>
      </c>
      <c r="B51" s="239" t="s">
        <v>325</v>
      </c>
      <c r="C51" s="316"/>
      <c r="D51" s="315"/>
      <c r="E51" s="314">
        <f>+E46+E44+E42+E40+E38</f>
        <v>0</v>
      </c>
      <c r="F51" s="237">
        <f>+F46+F44+F42+F40</f>
        <v>0</v>
      </c>
      <c r="G51" s="237">
        <f>+G46+G44+G42+G40</f>
        <v>0</v>
      </c>
      <c r="H51" s="237">
        <f>+H46+H44+H42+H40</f>
        <v>0</v>
      </c>
      <c r="I51" s="237">
        <f>+I46+I44+I42+I40</f>
        <v>0</v>
      </c>
      <c r="J51" s="655">
        <f>IF(E51&lt;&gt;0,I51/E51,0)</f>
        <v>0</v>
      </c>
      <c r="K51" s="654"/>
      <c r="L51" s="216"/>
      <c r="M51" s="213"/>
      <c r="N51" s="213"/>
      <c r="O51" s="213"/>
      <c r="P51" s="213"/>
      <c r="Q51" s="213"/>
      <c r="R51" s="213"/>
      <c r="S51" s="213"/>
    </row>
    <row r="52" spans="1:19" ht="15" thickTop="1">
      <c r="A52" s="270" t="s">
        <v>299</v>
      </c>
      <c r="B52" s="249" t="s">
        <v>326</v>
      </c>
      <c r="C52" s="273"/>
      <c r="D52" s="275"/>
      <c r="E52" s="254"/>
      <c r="F52" s="253"/>
      <c r="G52" s="253"/>
      <c r="H52" s="254"/>
      <c r="I52" s="253"/>
      <c r="J52" s="659"/>
      <c r="K52" s="658"/>
      <c r="L52" s="216"/>
      <c r="M52" s="213"/>
      <c r="N52" s="213"/>
      <c r="O52" s="213"/>
      <c r="P52" s="213"/>
      <c r="Q52" s="213"/>
      <c r="R52" s="213"/>
      <c r="S52" s="213"/>
    </row>
    <row r="53" spans="1:19" ht="14.25">
      <c r="A53" s="262" t="s">
        <v>299</v>
      </c>
      <c r="B53" s="359"/>
      <c r="C53" s="273"/>
      <c r="D53" s="275"/>
      <c r="E53" s="274"/>
      <c r="F53" s="253"/>
      <c r="G53" s="253"/>
      <c r="H53" s="254"/>
      <c r="I53" s="253"/>
      <c r="J53" s="659"/>
      <c r="K53" s="658"/>
      <c r="L53" s="216"/>
      <c r="M53" s="213"/>
      <c r="N53" s="213"/>
      <c r="O53" s="213"/>
      <c r="P53" s="213"/>
      <c r="Q53" s="213"/>
      <c r="R53" s="213"/>
      <c r="S53" s="213"/>
    </row>
    <row r="54" spans="1:19" ht="14.25">
      <c r="A54" s="244" t="s">
        <v>327</v>
      </c>
      <c r="B54" s="358" t="s">
        <v>328</v>
      </c>
      <c r="C54" s="273"/>
      <c r="D54" s="332"/>
      <c r="E54" s="338">
        <v>0</v>
      </c>
      <c r="F54" s="289">
        <v>0</v>
      </c>
      <c r="G54" s="289">
        <f>INT(((F54*$Q$4/100)*100)+0.5)/100</f>
        <v>0</v>
      </c>
      <c r="H54" s="326">
        <v>0</v>
      </c>
      <c r="I54" s="289">
        <f>INT(((H54*$Q$5/100)*100)+0.5)/100</f>
        <v>0</v>
      </c>
      <c r="J54" s="659">
        <f>IF(E54&lt;&gt;0,I54/E54,0)</f>
        <v>0</v>
      </c>
      <c r="K54" s="660"/>
      <c r="L54" s="216"/>
      <c r="M54" s="213"/>
      <c r="N54" s="213"/>
      <c r="O54" s="213"/>
      <c r="P54" s="213"/>
      <c r="Q54" s="213"/>
      <c r="R54" s="213"/>
      <c r="S54" s="213"/>
    </row>
    <row r="55" spans="1:19" s="317" customFormat="1" ht="14.25">
      <c r="A55" s="325"/>
      <c r="B55" s="357"/>
      <c r="C55" s="323"/>
      <c r="D55" s="356"/>
      <c r="E55" s="336"/>
      <c r="F55" s="319"/>
      <c r="G55" s="319"/>
      <c r="H55" s="320"/>
      <c r="I55" s="319"/>
      <c r="J55" s="657"/>
      <c r="K55" s="669"/>
      <c r="L55" s="216"/>
      <c r="M55" s="318"/>
      <c r="N55" s="318"/>
      <c r="O55" s="318"/>
      <c r="P55" s="318"/>
      <c r="Q55" s="318"/>
      <c r="R55" s="318"/>
      <c r="S55" s="318"/>
    </row>
    <row r="56" spans="1:19" ht="20.25">
      <c r="A56" s="244" t="s">
        <v>329</v>
      </c>
      <c r="B56" s="358" t="s">
        <v>330</v>
      </c>
      <c r="C56" s="273"/>
      <c r="D56" s="332"/>
      <c r="E56" s="338">
        <v>0</v>
      </c>
      <c r="F56" s="289">
        <v>0</v>
      </c>
      <c r="G56" s="289">
        <f>INT(((F56*$Q$4/100)*100)+0.5)/100</f>
        <v>0</v>
      </c>
      <c r="H56" s="326">
        <v>0</v>
      </c>
      <c r="I56" s="289">
        <f>INT(((H56*$Q$5/100)*100)+0.5)/100</f>
        <v>0</v>
      </c>
      <c r="J56" s="659">
        <f>IF(E56&lt;&gt;0,I56/E56,0)</f>
        <v>0</v>
      </c>
      <c r="K56" s="660"/>
      <c r="L56" s="216"/>
      <c r="M56" s="213"/>
      <c r="N56" s="213"/>
      <c r="O56" s="213"/>
      <c r="P56" s="213"/>
      <c r="Q56" s="213"/>
      <c r="R56" s="213"/>
      <c r="S56" s="213"/>
    </row>
    <row r="57" spans="1:19" s="317" customFormat="1" ht="14.25">
      <c r="A57" s="325"/>
      <c r="B57" s="357"/>
      <c r="C57" s="323"/>
      <c r="D57" s="356"/>
      <c r="E57" s="336"/>
      <c r="F57" s="319"/>
      <c r="G57" s="319"/>
      <c r="H57" s="320"/>
      <c r="I57" s="319"/>
      <c r="J57" s="657"/>
      <c r="K57" s="669"/>
      <c r="L57" s="216"/>
      <c r="M57" s="318"/>
      <c r="N57" s="318"/>
      <c r="O57" s="318"/>
      <c r="P57" s="318"/>
      <c r="Q57" s="318"/>
      <c r="R57" s="318"/>
      <c r="S57" s="318"/>
    </row>
    <row r="58" spans="1:19" ht="14.25">
      <c r="A58" s="244" t="s">
        <v>331</v>
      </c>
      <c r="B58" s="249" t="s">
        <v>332</v>
      </c>
      <c r="C58" s="273"/>
      <c r="D58" s="275"/>
      <c r="E58" s="338">
        <v>0</v>
      </c>
      <c r="F58" s="289">
        <v>0</v>
      </c>
      <c r="G58" s="289">
        <f>INT(((F58*$Q$4/100)*100)+0.5)/100</f>
        <v>0</v>
      </c>
      <c r="H58" s="326">
        <v>0</v>
      </c>
      <c r="I58" s="289">
        <f>INT(((H58*$Q$5/100)*100)+0.5)/100</f>
        <v>0</v>
      </c>
      <c r="J58" s="659">
        <f>IF(E58&lt;&gt;0,I58/E58,0)</f>
        <v>0</v>
      </c>
      <c r="K58" s="658"/>
      <c r="L58" s="216"/>
      <c r="M58" s="213"/>
      <c r="N58" s="213"/>
      <c r="O58" s="213"/>
      <c r="P58" s="213"/>
      <c r="Q58" s="213"/>
      <c r="R58" s="213"/>
      <c r="S58" s="213"/>
    </row>
    <row r="59" spans="1:19" s="317" customFormat="1" ht="14.25">
      <c r="A59" s="325"/>
      <c r="B59" s="324"/>
      <c r="C59" s="323"/>
      <c r="D59" s="322"/>
      <c r="E59" s="336"/>
      <c r="F59" s="319"/>
      <c r="G59" s="319"/>
      <c r="H59" s="320"/>
      <c r="I59" s="319"/>
      <c r="J59" s="657"/>
      <c r="K59" s="656"/>
      <c r="L59" s="216"/>
      <c r="M59" s="318"/>
      <c r="N59" s="318"/>
      <c r="O59" s="318"/>
      <c r="P59" s="318"/>
      <c r="Q59" s="318"/>
      <c r="R59" s="318"/>
      <c r="S59" s="318"/>
    </row>
    <row r="60" spans="1:19" ht="14.25">
      <c r="A60" s="244" t="s">
        <v>333</v>
      </c>
      <c r="B60" s="249" t="s">
        <v>334</v>
      </c>
      <c r="C60" s="273"/>
      <c r="D60" s="275"/>
      <c r="E60" s="338">
        <v>0</v>
      </c>
      <c r="F60" s="289">
        <v>0</v>
      </c>
      <c r="G60" s="289">
        <f>INT(((F60*$Q$4/100)*100)+0.5)/100</f>
        <v>0</v>
      </c>
      <c r="H60" s="326">
        <v>0</v>
      </c>
      <c r="I60" s="289">
        <f>INT(((H60*$Q$5/100)*100)+0.5)/100</f>
        <v>0</v>
      </c>
      <c r="J60" s="659">
        <f>IF(E60&lt;&gt;0,I60/E60,0)</f>
        <v>0</v>
      </c>
      <c r="K60" s="658"/>
      <c r="L60" s="216"/>
      <c r="M60" s="213"/>
      <c r="N60" s="213"/>
      <c r="O60" s="213"/>
      <c r="P60" s="213"/>
      <c r="Q60" s="213"/>
      <c r="R60" s="213"/>
      <c r="S60" s="213"/>
    </row>
    <row r="61" spans="1:19" s="317" customFormat="1" ht="14.25">
      <c r="A61" s="325"/>
      <c r="B61" s="324"/>
      <c r="C61" s="323"/>
      <c r="D61" s="322"/>
      <c r="E61" s="336"/>
      <c r="F61" s="319"/>
      <c r="G61" s="319"/>
      <c r="H61" s="320"/>
      <c r="I61" s="319"/>
      <c r="J61" s="657"/>
      <c r="K61" s="656"/>
      <c r="L61" s="216"/>
      <c r="M61" s="318"/>
      <c r="N61" s="318"/>
      <c r="O61" s="318"/>
      <c r="P61" s="318"/>
      <c r="Q61" s="318"/>
      <c r="R61" s="318"/>
      <c r="S61" s="318"/>
    </row>
    <row r="62" spans="1:19" ht="14.25">
      <c r="A62" s="244" t="s">
        <v>335</v>
      </c>
      <c r="B62" s="249" t="s">
        <v>336</v>
      </c>
      <c r="C62" s="273"/>
      <c r="D62" s="275"/>
      <c r="E62" s="338">
        <v>0</v>
      </c>
      <c r="F62" s="289">
        <v>0</v>
      </c>
      <c r="G62" s="289">
        <f>INT(((F62*$Q$4/100)*100)+0.5)/100</f>
        <v>0</v>
      </c>
      <c r="H62" s="326">
        <v>0</v>
      </c>
      <c r="I62" s="289">
        <f>INT(((H62*$Q$5/100)*100)+0.5)/100</f>
        <v>0</v>
      </c>
      <c r="J62" s="659">
        <f>IF(E62&lt;&gt;0,I62/E62,0)</f>
        <v>0</v>
      </c>
      <c r="K62" s="658"/>
      <c r="L62" s="216"/>
      <c r="M62" s="213"/>
      <c r="N62" s="213"/>
      <c r="O62" s="213"/>
      <c r="P62" s="213"/>
      <c r="Q62" s="213"/>
      <c r="R62" s="213"/>
      <c r="S62" s="213"/>
    </row>
    <row r="63" spans="1:19" s="317" customFormat="1" ht="14.25">
      <c r="A63" s="325"/>
      <c r="B63" s="324"/>
      <c r="C63" s="323"/>
      <c r="D63" s="322"/>
      <c r="E63" s="336"/>
      <c r="F63" s="319"/>
      <c r="G63" s="319"/>
      <c r="H63" s="320"/>
      <c r="I63" s="319"/>
      <c r="J63" s="657"/>
      <c r="K63" s="656"/>
      <c r="L63" s="216"/>
      <c r="M63" s="318"/>
      <c r="N63" s="318"/>
      <c r="O63" s="318"/>
      <c r="P63" s="318"/>
      <c r="Q63" s="318"/>
      <c r="R63" s="318"/>
      <c r="S63" s="318"/>
    </row>
    <row r="64" spans="1:19" ht="15" thickBot="1">
      <c r="A64" s="240" t="s">
        <v>337</v>
      </c>
      <c r="B64" s="239" t="s">
        <v>338</v>
      </c>
      <c r="C64" s="316"/>
      <c r="D64" s="315"/>
      <c r="E64" s="314">
        <f>+E62+E60+E58+E56+E54</f>
        <v>0</v>
      </c>
      <c r="F64" s="237">
        <f>+F62+F60+F58+F56+F54</f>
        <v>0</v>
      </c>
      <c r="G64" s="237">
        <f>+G62+G60+G58+G56+G54</f>
        <v>0</v>
      </c>
      <c r="H64" s="237">
        <f>+H62+H60+H58+H56+H54</f>
        <v>0</v>
      </c>
      <c r="I64" s="237">
        <f>+I62+I60+I58+I56+I54</f>
        <v>0</v>
      </c>
      <c r="J64" s="655">
        <f>IF(E64&lt;&gt;0,I64/E64,0)</f>
        <v>0</v>
      </c>
      <c r="K64" s="654"/>
      <c r="L64" s="216"/>
      <c r="M64" s="213"/>
      <c r="N64" s="213"/>
      <c r="O64" s="213"/>
      <c r="P64" s="213"/>
      <c r="Q64" s="213"/>
      <c r="R64" s="213"/>
      <c r="S64" s="213"/>
    </row>
    <row r="65" spans="1:19" ht="15" thickTop="1">
      <c r="A65" s="271" t="s">
        <v>299</v>
      </c>
      <c r="B65" s="355"/>
      <c r="C65" s="354"/>
      <c r="D65" s="353"/>
      <c r="E65" s="254"/>
      <c r="F65" s="253"/>
      <c r="G65" s="253"/>
      <c r="H65" s="254"/>
      <c r="I65" s="253"/>
      <c r="J65" s="659"/>
      <c r="K65" s="668"/>
      <c r="L65" s="216"/>
      <c r="M65" s="213"/>
      <c r="N65" s="213"/>
      <c r="O65" s="213"/>
      <c r="P65" s="213"/>
      <c r="Q65" s="213"/>
      <c r="R65" s="213"/>
      <c r="S65" s="213"/>
    </row>
    <row r="66" spans="1:19" ht="14.25">
      <c r="A66" s="270" t="s">
        <v>299</v>
      </c>
      <c r="B66" s="249" t="s">
        <v>339</v>
      </c>
      <c r="C66" s="273"/>
      <c r="D66" s="275"/>
      <c r="E66" s="254"/>
      <c r="F66" s="253"/>
      <c r="G66" s="253"/>
      <c r="H66" s="254"/>
      <c r="I66" s="253"/>
      <c r="J66" s="659"/>
      <c r="K66" s="658"/>
      <c r="L66" s="216"/>
      <c r="M66" s="213"/>
      <c r="N66" s="213"/>
      <c r="O66" s="213"/>
      <c r="P66" s="213"/>
      <c r="Q66" s="213"/>
      <c r="R66" s="213"/>
      <c r="S66" s="213"/>
    </row>
    <row r="67" spans="1:19" ht="14.25">
      <c r="A67" s="269" t="s">
        <v>299</v>
      </c>
      <c r="B67" s="352"/>
      <c r="C67" s="290"/>
      <c r="D67" s="344"/>
      <c r="E67" s="254"/>
      <c r="F67" s="253"/>
      <c r="G67" s="253"/>
      <c r="H67" s="254"/>
      <c r="I67" s="253"/>
      <c r="J67" s="659"/>
      <c r="K67" s="663"/>
      <c r="L67" s="216"/>
      <c r="M67" s="213"/>
      <c r="N67" s="213"/>
      <c r="O67" s="213"/>
      <c r="P67" s="213"/>
      <c r="Q67" s="213"/>
      <c r="R67" s="213"/>
      <c r="S67" s="213"/>
    </row>
    <row r="68" spans="1:19" ht="14.25">
      <c r="A68" s="244" t="s">
        <v>340</v>
      </c>
      <c r="B68" s="249" t="s">
        <v>341</v>
      </c>
      <c r="C68" s="273"/>
      <c r="D68" s="275"/>
      <c r="E68" s="338">
        <v>0</v>
      </c>
      <c r="F68" s="289">
        <v>0</v>
      </c>
      <c r="G68" s="289">
        <f>INT(((F68*$Q$4/100)*100)+0.5)/100</f>
        <v>0</v>
      </c>
      <c r="H68" s="326">
        <v>0</v>
      </c>
      <c r="I68" s="289">
        <f>INT(((H68*$Q$5/100)*100)+0.5)/100</f>
        <v>0</v>
      </c>
      <c r="J68" s="659">
        <f>IF(E68&lt;&gt;0,I68/E68,0)</f>
        <v>0</v>
      </c>
      <c r="K68" s="658"/>
      <c r="L68" s="216"/>
      <c r="M68" s="213"/>
      <c r="N68" s="213"/>
      <c r="O68" s="213"/>
      <c r="P68" s="213"/>
      <c r="Q68" s="213"/>
      <c r="R68" s="213"/>
      <c r="S68" s="213"/>
    </row>
    <row r="69" spans="1:19" s="317" customFormat="1" ht="14.25">
      <c r="A69" s="325"/>
      <c r="B69" s="324"/>
      <c r="C69" s="323"/>
      <c r="D69" s="322"/>
      <c r="E69" s="336"/>
      <c r="F69" s="319"/>
      <c r="G69" s="319"/>
      <c r="H69" s="320"/>
      <c r="I69" s="319"/>
      <c r="J69" s="657"/>
      <c r="K69" s="656"/>
      <c r="L69" s="216"/>
      <c r="M69" s="318"/>
      <c r="N69" s="318"/>
      <c r="O69" s="318"/>
      <c r="P69" s="318"/>
      <c r="Q69" s="318"/>
      <c r="R69" s="318"/>
      <c r="S69" s="318"/>
    </row>
    <row r="70" spans="1:19" ht="14.25">
      <c r="A70" s="244" t="s">
        <v>342</v>
      </c>
      <c r="B70" s="249" t="s">
        <v>343</v>
      </c>
      <c r="C70" s="273"/>
      <c r="D70" s="275"/>
      <c r="E70" s="338">
        <f>E71+E73+E75</f>
        <v>0</v>
      </c>
      <c r="F70" s="405">
        <f>F75</f>
        <v>0</v>
      </c>
      <c r="G70" s="412">
        <f>G75</f>
        <v>0</v>
      </c>
      <c r="H70" s="412">
        <f>H75</f>
        <v>0</v>
      </c>
      <c r="I70" s="412">
        <f>I75</f>
        <v>0</v>
      </c>
      <c r="J70" s="667">
        <f>IF(E70&lt;&gt;0,I70/E70,0)</f>
        <v>0</v>
      </c>
      <c r="K70" s="658"/>
      <c r="L70" s="216"/>
      <c r="M70" s="213"/>
      <c r="N70" s="213"/>
      <c r="O70" s="213"/>
      <c r="P70" s="213"/>
      <c r="Q70" s="213"/>
      <c r="R70" s="213"/>
      <c r="S70" s="213"/>
    </row>
    <row r="71" spans="1:19" ht="14.25">
      <c r="A71" s="244"/>
      <c r="B71" s="351" t="s">
        <v>344</v>
      </c>
      <c r="C71" s="350"/>
      <c r="D71" s="349"/>
      <c r="E71" s="338">
        <v>0</v>
      </c>
      <c r="F71" s="265" t="s">
        <v>369</v>
      </c>
      <c r="G71" s="265" t="s">
        <v>369</v>
      </c>
      <c r="H71" s="265" t="s">
        <v>369</v>
      </c>
      <c r="I71" s="265" t="s">
        <v>369</v>
      </c>
      <c r="J71" s="664" t="s">
        <v>369</v>
      </c>
      <c r="K71" s="666"/>
      <c r="L71" s="216" t="s">
        <v>414</v>
      </c>
      <c r="M71" s="213"/>
      <c r="N71" s="213"/>
      <c r="O71" s="213"/>
      <c r="P71" s="213"/>
      <c r="Q71" s="213"/>
      <c r="R71" s="213"/>
      <c r="S71" s="213"/>
    </row>
    <row r="72" spans="1:19" s="317" customFormat="1" ht="14.25">
      <c r="A72" s="325"/>
      <c r="B72" s="348"/>
      <c r="C72" s="347"/>
      <c r="D72" s="346"/>
      <c r="E72" s="336"/>
      <c r="F72" s="343"/>
      <c r="G72" s="341"/>
      <c r="H72" s="342"/>
      <c r="I72" s="341"/>
      <c r="J72" s="662"/>
      <c r="K72" s="665"/>
      <c r="L72" s="216"/>
      <c r="M72" s="318"/>
      <c r="N72" s="318"/>
      <c r="O72" s="318"/>
      <c r="P72" s="318"/>
      <c r="Q72" s="318"/>
      <c r="R72" s="318"/>
      <c r="S72" s="318"/>
    </row>
    <row r="73" spans="1:19" ht="14.25">
      <c r="A73" s="244"/>
      <c r="B73" s="345" t="s">
        <v>345</v>
      </c>
      <c r="C73" s="290"/>
      <c r="D73" s="344"/>
      <c r="E73" s="338">
        <v>0</v>
      </c>
      <c r="F73" s="265" t="s">
        <v>369</v>
      </c>
      <c r="G73" s="265" t="s">
        <v>369</v>
      </c>
      <c r="H73" s="265" t="s">
        <v>369</v>
      </c>
      <c r="I73" s="265" t="s">
        <v>369</v>
      </c>
      <c r="J73" s="664" t="s">
        <v>369</v>
      </c>
      <c r="K73" s="663"/>
      <c r="L73" s="216" t="s">
        <v>415</v>
      </c>
      <c r="M73" s="213"/>
      <c r="N73" s="213"/>
      <c r="O73" s="213"/>
      <c r="P73" s="213"/>
      <c r="Q73" s="213"/>
      <c r="R73" s="213"/>
      <c r="S73" s="213"/>
    </row>
    <row r="74" spans="1:19" s="317" customFormat="1" ht="14.25">
      <c r="A74" s="325"/>
      <c r="B74" s="339"/>
      <c r="C74" s="323"/>
      <c r="D74" s="322"/>
      <c r="E74" s="336"/>
      <c r="F74" s="343"/>
      <c r="G74" s="341"/>
      <c r="H74" s="342"/>
      <c r="I74" s="341"/>
      <c r="J74" s="662"/>
      <c r="K74" s="656"/>
      <c r="L74" s="216"/>
      <c r="M74" s="318"/>
      <c r="N74" s="318"/>
      <c r="O74" s="318"/>
      <c r="P74" s="318"/>
      <c r="Q74" s="318"/>
      <c r="R74" s="318"/>
      <c r="S74" s="318"/>
    </row>
    <row r="75" spans="1:19" ht="14.25">
      <c r="A75" s="244"/>
      <c r="B75" s="340" t="s">
        <v>346</v>
      </c>
      <c r="C75" s="273"/>
      <c r="D75" s="275"/>
      <c r="E75" s="338">
        <v>0</v>
      </c>
      <c r="F75" s="289">
        <v>0</v>
      </c>
      <c r="G75" s="289">
        <f>INT(((F75*$Q$4/100)*100)+0.5)/100</f>
        <v>0</v>
      </c>
      <c r="H75" s="326">
        <v>0</v>
      </c>
      <c r="I75" s="289">
        <f>INT(((H75*$Q$5/100)*100)+0.5)/100</f>
        <v>0</v>
      </c>
      <c r="J75" s="659">
        <f>IF(E75&lt;&gt;0,I75/E75,0)</f>
        <v>0</v>
      </c>
      <c r="K75" s="658"/>
      <c r="L75" s="216" t="s">
        <v>450</v>
      </c>
      <c r="M75" s="213"/>
      <c r="N75" s="213"/>
      <c r="O75" s="213"/>
      <c r="P75" s="213"/>
      <c r="Q75" s="213"/>
      <c r="R75" s="213"/>
      <c r="S75" s="213"/>
    </row>
    <row r="76" spans="1:19" s="317" customFormat="1" ht="14.25">
      <c r="A76" s="325"/>
      <c r="B76" s="339"/>
      <c r="C76" s="323"/>
      <c r="D76" s="322"/>
      <c r="E76" s="336"/>
      <c r="F76" s="319"/>
      <c r="G76" s="319"/>
      <c r="H76" s="320"/>
      <c r="I76" s="319"/>
      <c r="J76" s="657"/>
      <c r="K76" s="656"/>
      <c r="L76" s="216"/>
      <c r="M76" s="318"/>
      <c r="N76" s="318"/>
      <c r="O76" s="318"/>
      <c r="P76" s="318"/>
      <c r="Q76" s="318"/>
      <c r="R76" s="318"/>
      <c r="S76" s="318"/>
    </row>
    <row r="77" spans="1:19" ht="14.25">
      <c r="A77" s="244" t="s">
        <v>347</v>
      </c>
      <c r="B77" s="249" t="s">
        <v>348</v>
      </c>
      <c r="C77" s="273"/>
      <c r="D77" s="275"/>
      <c r="E77" s="338">
        <f>E78+E80+E82</f>
        <v>0</v>
      </c>
      <c r="F77" s="405">
        <f>F82</f>
        <v>0</v>
      </c>
      <c r="G77" s="412">
        <f>G82</f>
        <v>0</v>
      </c>
      <c r="H77" s="412">
        <f>H82</f>
        <v>0</v>
      </c>
      <c r="I77" s="412">
        <f>I82</f>
        <v>0</v>
      </c>
      <c r="J77" s="667">
        <f>IF(E77&lt;&gt;0,I77/E77,0)</f>
        <v>0</v>
      </c>
      <c r="K77" s="658"/>
      <c r="L77" s="216"/>
      <c r="M77" s="213"/>
      <c r="N77" s="213"/>
      <c r="O77" s="213"/>
      <c r="P77" s="213"/>
      <c r="Q77" s="213"/>
      <c r="R77" s="213"/>
      <c r="S77" s="213"/>
    </row>
    <row r="78" spans="1:19" ht="14.25">
      <c r="A78" s="244"/>
      <c r="B78" s="351" t="s">
        <v>349</v>
      </c>
      <c r="C78" s="350"/>
      <c r="D78" s="349"/>
      <c r="E78" s="338">
        <v>0</v>
      </c>
      <c r="F78" s="265" t="s">
        <v>369</v>
      </c>
      <c r="G78" s="265" t="s">
        <v>369</v>
      </c>
      <c r="H78" s="265" t="s">
        <v>369</v>
      </c>
      <c r="I78" s="265" t="s">
        <v>369</v>
      </c>
      <c r="J78" s="664" t="s">
        <v>369</v>
      </c>
      <c r="K78" s="666"/>
      <c r="L78" s="216" t="s">
        <v>416</v>
      </c>
      <c r="M78" s="213"/>
      <c r="N78" s="213"/>
      <c r="O78" s="213"/>
      <c r="P78" s="213"/>
      <c r="Q78" s="213"/>
      <c r="R78" s="213"/>
      <c r="S78" s="213"/>
    </row>
    <row r="79" spans="1:19" s="317" customFormat="1" ht="14.25">
      <c r="A79" s="325"/>
      <c r="B79" s="348"/>
      <c r="C79" s="347"/>
      <c r="D79" s="346"/>
      <c r="E79" s="336"/>
      <c r="F79" s="343"/>
      <c r="G79" s="341"/>
      <c r="H79" s="342"/>
      <c r="I79" s="341"/>
      <c r="J79" s="662"/>
      <c r="K79" s="665"/>
      <c r="L79" s="216"/>
      <c r="M79" s="318"/>
      <c r="N79" s="318"/>
      <c r="O79" s="318"/>
      <c r="P79" s="318"/>
      <c r="Q79" s="318"/>
      <c r="R79" s="318"/>
      <c r="S79" s="318"/>
    </row>
    <row r="80" spans="1:19" ht="14.25">
      <c r="A80" s="244"/>
      <c r="B80" s="345" t="s">
        <v>350</v>
      </c>
      <c r="C80" s="290"/>
      <c r="D80" s="344"/>
      <c r="E80" s="338">
        <v>0</v>
      </c>
      <c r="F80" s="265" t="s">
        <v>369</v>
      </c>
      <c r="G80" s="265" t="s">
        <v>369</v>
      </c>
      <c r="H80" s="265" t="s">
        <v>369</v>
      </c>
      <c r="I80" s="265" t="s">
        <v>369</v>
      </c>
      <c r="J80" s="664" t="s">
        <v>369</v>
      </c>
      <c r="K80" s="663"/>
      <c r="L80" s="216" t="s">
        <v>417</v>
      </c>
      <c r="M80" s="213"/>
      <c r="N80" s="213"/>
      <c r="O80" s="213"/>
      <c r="P80" s="213"/>
      <c r="Q80" s="213"/>
      <c r="R80" s="213"/>
      <c r="S80" s="213"/>
    </row>
    <row r="81" spans="1:19" s="317" customFormat="1" ht="14.25">
      <c r="A81" s="325"/>
      <c r="B81" s="339"/>
      <c r="C81" s="323"/>
      <c r="D81" s="322"/>
      <c r="E81" s="336"/>
      <c r="F81" s="343"/>
      <c r="G81" s="341"/>
      <c r="H81" s="342"/>
      <c r="I81" s="341"/>
      <c r="J81" s="662"/>
      <c r="K81" s="656"/>
      <c r="L81" s="216"/>
      <c r="M81" s="318"/>
      <c r="N81" s="318"/>
      <c r="O81" s="318"/>
      <c r="P81" s="318"/>
      <c r="Q81" s="318"/>
      <c r="R81" s="318"/>
      <c r="S81" s="318"/>
    </row>
    <row r="82" spans="1:19" ht="14.25">
      <c r="A82" s="244"/>
      <c r="B82" s="340" t="s">
        <v>351</v>
      </c>
      <c r="C82" s="273"/>
      <c r="D82" s="275"/>
      <c r="E82" s="338">
        <v>0</v>
      </c>
      <c r="F82" s="289">
        <v>0</v>
      </c>
      <c r="G82" s="289">
        <f>INT(((F82*$Q$4/100)*100)+0.5)/100</f>
        <v>0</v>
      </c>
      <c r="H82" s="326">
        <v>0</v>
      </c>
      <c r="I82" s="289">
        <f>INT(((H82*$Q$5/100)*100)+0.5)/100</f>
        <v>0</v>
      </c>
      <c r="J82" s="659">
        <f>IF(E82&lt;&gt;0,I82/E82,0)</f>
        <v>0</v>
      </c>
      <c r="K82" s="658"/>
      <c r="L82" s="216" t="s">
        <v>418</v>
      </c>
      <c r="M82" s="213"/>
      <c r="N82" s="213"/>
      <c r="O82" s="213"/>
      <c r="P82" s="213"/>
      <c r="Q82" s="213"/>
      <c r="R82" s="213"/>
      <c r="S82" s="213"/>
    </row>
    <row r="83" spans="1:19" s="317" customFormat="1" ht="14.25">
      <c r="A83" s="325"/>
      <c r="B83" s="339"/>
      <c r="C83" s="323"/>
      <c r="D83" s="322"/>
      <c r="E83" s="336"/>
      <c r="F83" s="319"/>
      <c r="G83" s="319"/>
      <c r="H83" s="320"/>
      <c r="I83" s="319"/>
      <c r="J83" s="657"/>
      <c r="K83" s="656"/>
      <c r="L83" s="216"/>
      <c r="M83" s="318"/>
      <c r="N83" s="318"/>
      <c r="O83" s="318"/>
      <c r="P83" s="318"/>
      <c r="Q83" s="318"/>
      <c r="R83" s="318"/>
      <c r="S83" s="318"/>
    </row>
    <row r="84" spans="1:19" ht="14.25">
      <c r="A84" s="244" t="s">
        <v>352</v>
      </c>
      <c r="B84" s="249" t="s">
        <v>353</v>
      </c>
      <c r="C84" s="273"/>
      <c r="D84" s="275"/>
      <c r="E84" s="338">
        <v>0</v>
      </c>
      <c r="F84" s="289">
        <v>0</v>
      </c>
      <c r="G84" s="289">
        <f>INT(((F84*$Q$4/100)*100)+0.5)/100</f>
        <v>0</v>
      </c>
      <c r="H84" s="326">
        <v>0</v>
      </c>
      <c r="I84" s="289">
        <f>INT(((H84*$Q$5/100)*100)+0.5)/100</f>
        <v>0</v>
      </c>
      <c r="J84" s="659">
        <f>IF(E84&lt;&gt;0,I84/E84,0)</f>
        <v>0</v>
      </c>
      <c r="K84" s="658"/>
      <c r="L84" s="216"/>
      <c r="M84" s="213"/>
      <c r="N84" s="213"/>
      <c r="O84" s="213"/>
      <c r="P84" s="213"/>
      <c r="Q84" s="213"/>
      <c r="R84" s="213"/>
      <c r="S84" s="213"/>
    </row>
    <row r="85" spans="1:19" s="317" customFormat="1" ht="14.25">
      <c r="A85" s="325"/>
      <c r="B85" s="324"/>
      <c r="C85" s="323"/>
      <c r="D85" s="322"/>
      <c r="E85" s="336"/>
      <c r="F85" s="319"/>
      <c r="G85" s="319"/>
      <c r="H85" s="320"/>
      <c r="I85" s="319"/>
      <c r="J85" s="657"/>
      <c r="K85" s="656"/>
      <c r="L85" s="216"/>
      <c r="M85" s="318"/>
      <c r="N85" s="318"/>
      <c r="O85" s="318"/>
      <c r="P85" s="318"/>
      <c r="Q85" s="318"/>
      <c r="R85" s="318"/>
      <c r="S85" s="318"/>
    </row>
    <row r="86" spans="1:19" ht="14.25">
      <c r="A86" s="258" t="s">
        <v>354</v>
      </c>
      <c r="B86" s="249" t="s">
        <v>355</v>
      </c>
      <c r="C86" s="273"/>
      <c r="D86" s="275"/>
      <c r="E86" s="338">
        <v>0</v>
      </c>
      <c r="F86" s="289">
        <v>0</v>
      </c>
      <c r="G86" s="289">
        <f>INT(((F86*$Q$4/100)*100)+0.5)/100</f>
        <v>0</v>
      </c>
      <c r="H86" s="326">
        <v>0</v>
      </c>
      <c r="I86" s="289">
        <f>INT(((H86*$Q$5/100)*100)+0.5)/100</f>
        <v>0</v>
      </c>
      <c r="J86" s="659">
        <f>IF(E86&lt;&gt;0,I86/E86,0)</f>
        <v>0</v>
      </c>
      <c r="K86" s="658"/>
      <c r="L86" s="216"/>
      <c r="M86" s="213"/>
      <c r="N86" s="213"/>
      <c r="O86" s="213"/>
      <c r="P86" s="213"/>
      <c r="Q86" s="213"/>
      <c r="R86" s="213"/>
      <c r="S86" s="213"/>
    </row>
    <row r="87" spans="1:19" s="317" customFormat="1" ht="14.25">
      <c r="A87" s="337"/>
      <c r="B87" s="324"/>
      <c r="C87" s="323"/>
      <c r="D87" s="322"/>
      <c r="E87" s="336"/>
      <c r="F87" s="319"/>
      <c r="G87" s="319"/>
      <c r="H87" s="320"/>
      <c r="I87" s="319"/>
      <c r="J87" s="657"/>
      <c r="K87" s="656"/>
      <c r="L87" s="216"/>
      <c r="M87" s="318"/>
      <c r="N87" s="318"/>
      <c r="O87" s="318"/>
      <c r="P87" s="318"/>
      <c r="Q87" s="318"/>
      <c r="R87" s="318"/>
      <c r="S87" s="318"/>
    </row>
    <row r="88" spans="1:19" ht="15" thickBot="1">
      <c r="A88" s="240" t="s">
        <v>356</v>
      </c>
      <c r="B88" s="239" t="s">
        <v>357</v>
      </c>
      <c r="C88" s="316"/>
      <c r="D88" s="315"/>
      <c r="E88" s="314">
        <f>+E86+E84+E77+E70+E68</f>
        <v>0</v>
      </c>
      <c r="F88" s="237">
        <f>+F86+F84+F77+F70+F68</f>
        <v>0</v>
      </c>
      <c r="G88" s="237">
        <f>+G86+G84+G77+G70+G68</f>
        <v>0</v>
      </c>
      <c r="H88" s="237">
        <f>+H86+H84+H77+H70+H68</f>
        <v>0</v>
      </c>
      <c r="I88" s="237">
        <f>+I86+I84+I77+I70+I68</f>
        <v>0</v>
      </c>
      <c r="J88" s="655">
        <f>IF(E88&lt;&gt;0,I88/E88,0)</f>
        <v>0</v>
      </c>
      <c r="K88" s="654"/>
      <c r="L88" s="216"/>
      <c r="M88" s="213"/>
      <c r="N88" s="213"/>
      <c r="O88" s="213"/>
      <c r="P88" s="213"/>
      <c r="Q88" s="213"/>
      <c r="R88" s="213"/>
      <c r="S88" s="213"/>
    </row>
    <row r="89" spans="1:19" ht="15" thickTop="1">
      <c r="A89" s="248"/>
      <c r="B89" s="251"/>
      <c r="C89" s="335"/>
      <c r="D89" s="334"/>
      <c r="E89" s="333"/>
      <c r="F89" s="241"/>
      <c r="G89" s="241"/>
      <c r="H89" s="242"/>
      <c r="I89" s="241"/>
      <c r="J89" s="659"/>
      <c r="K89" s="661"/>
      <c r="L89" s="216"/>
      <c r="M89" s="213"/>
      <c r="N89" s="213"/>
      <c r="O89" s="213"/>
      <c r="P89" s="213"/>
      <c r="Q89" s="213"/>
      <c r="R89" s="213"/>
      <c r="S89" s="213"/>
    </row>
    <row r="90" spans="1:19" ht="14.25">
      <c r="A90" s="248"/>
      <c r="B90" s="249" t="s">
        <v>358</v>
      </c>
      <c r="C90" s="273"/>
      <c r="D90" s="275"/>
      <c r="E90" s="331"/>
      <c r="F90" s="241"/>
      <c r="G90" s="241"/>
      <c r="H90" s="242"/>
      <c r="I90" s="241"/>
      <c r="J90" s="659"/>
      <c r="K90" s="658"/>
      <c r="L90" s="216"/>
      <c r="M90" s="213"/>
      <c r="N90" s="213"/>
      <c r="O90" s="213"/>
      <c r="P90" s="213"/>
      <c r="Q90" s="213"/>
      <c r="R90" s="213"/>
      <c r="S90" s="213"/>
    </row>
    <row r="91" spans="1:19" ht="14.25">
      <c r="A91" s="248"/>
      <c r="B91" s="247"/>
      <c r="C91" s="273"/>
      <c r="D91" s="332"/>
      <c r="E91" s="331"/>
      <c r="F91" s="241"/>
      <c r="G91" s="241"/>
      <c r="H91" s="242"/>
      <c r="I91" s="241"/>
      <c r="J91" s="659"/>
      <c r="K91" s="660"/>
      <c r="L91" s="216"/>
      <c r="M91" s="213"/>
      <c r="N91" s="213"/>
      <c r="O91" s="213"/>
      <c r="P91" s="213"/>
      <c r="Q91" s="213"/>
      <c r="R91" s="213"/>
      <c r="S91" s="213"/>
    </row>
    <row r="92" spans="1:19" ht="14.25">
      <c r="A92" s="244" t="s">
        <v>359</v>
      </c>
      <c r="B92" s="249" t="s">
        <v>360</v>
      </c>
      <c r="C92" s="273"/>
      <c r="D92" s="275"/>
      <c r="E92" s="327">
        <v>0</v>
      </c>
      <c r="F92" s="289">
        <v>0</v>
      </c>
      <c r="G92" s="289">
        <f>INT(((F92*$Q$4/100)*100)+0.5)/100</f>
        <v>0</v>
      </c>
      <c r="H92" s="326">
        <v>0</v>
      </c>
      <c r="I92" s="289">
        <f>INT(((H92*$Q$5/100)*100)+0.5)/100</f>
        <v>0</v>
      </c>
      <c r="J92" s="659">
        <f>IF(E92&lt;&gt;0,I92/E92,0)</f>
        <v>0</v>
      </c>
      <c r="K92" s="658"/>
      <c r="L92" s="216"/>
      <c r="M92" s="213"/>
      <c r="N92" s="213"/>
      <c r="O92" s="213"/>
      <c r="P92" s="213"/>
      <c r="Q92" s="213"/>
      <c r="R92" s="213"/>
      <c r="S92" s="213"/>
    </row>
    <row r="93" spans="1:19" s="317" customFormat="1" ht="14.25">
      <c r="A93" s="325"/>
      <c r="B93" s="324"/>
      <c r="C93" s="323"/>
      <c r="D93" s="322"/>
      <c r="E93" s="330"/>
      <c r="F93" s="328"/>
      <c r="G93" s="328"/>
      <c r="H93" s="329"/>
      <c r="I93" s="328"/>
      <c r="J93" s="657"/>
      <c r="K93" s="656"/>
      <c r="L93" s="216"/>
      <c r="M93" s="318"/>
      <c r="N93" s="318"/>
      <c r="O93" s="318"/>
      <c r="P93" s="318"/>
      <c r="Q93" s="318"/>
      <c r="R93" s="318"/>
      <c r="S93" s="318"/>
    </row>
    <row r="94" spans="1:19" ht="14.25">
      <c r="A94" s="244" t="s">
        <v>361</v>
      </c>
      <c r="B94" s="249" t="s">
        <v>362</v>
      </c>
      <c r="C94" s="273"/>
      <c r="D94" s="275"/>
      <c r="E94" s="327">
        <v>0</v>
      </c>
      <c r="F94" s="289">
        <v>0</v>
      </c>
      <c r="G94" s="289">
        <f>INT(((F94*$Q$4/100)*100)+0.5)/100</f>
        <v>0</v>
      </c>
      <c r="H94" s="326">
        <v>0</v>
      </c>
      <c r="I94" s="289">
        <f>INT(((H94*$Q$5/100)*100)+0.5)/100</f>
        <v>0</v>
      </c>
      <c r="J94" s="659">
        <f>IF(E94&lt;&gt;0,I94/E94,0)</f>
        <v>0</v>
      </c>
      <c r="K94" s="658"/>
      <c r="L94" s="216"/>
      <c r="M94" s="213"/>
      <c r="N94" s="213"/>
      <c r="O94" s="213"/>
      <c r="P94" s="213"/>
      <c r="Q94" s="213"/>
      <c r="R94" s="213"/>
      <c r="S94" s="213"/>
    </row>
    <row r="95" spans="1:19" s="317" customFormat="1" ht="14.25">
      <c r="A95" s="325"/>
      <c r="B95" s="324"/>
      <c r="C95" s="323"/>
      <c r="D95" s="322"/>
      <c r="E95" s="321"/>
      <c r="F95" s="319"/>
      <c r="G95" s="319"/>
      <c r="H95" s="320"/>
      <c r="I95" s="319"/>
      <c r="J95" s="657"/>
      <c r="K95" s="656"/>
      <c r="L95" s="216"/>
      <c r="M95" s="318"/>
      <c r="N95" s="318"/>
      <c r="O95" s="318"/>
      <c r="P95" s="318"/>
      <c r="Q95" s="318"/>
      <c r="R95" s="318"/>
      <c r="S95" s="318"/>
    </row>
    <row r="96" spans="1:19" ht="14.25">
      <c r="A96" s="244" t="s">
        <v>363</v>
      </c>
      <c r="B96" s="249" t="s">
        <v>364</v>
      </c>
      <c r="C96" s="273"/>
      <c r="D96" s="275"/>
      <c r="E96" s="327">
        <v>0</v>
      </c>
      <c r="F96" s="289">
        <v>0</v>
      </c>
      <c r="G96" s="289">
        <f>INT(((F96*$Q$4/100)*100)+0.5)/100</f>
        <v>0</v>
      </c>
      <c r="H96" s="326">
        <v>0</v>
      </c>
      <c r="I96" s="289">
        <f>INT(((H96*$Q$5/100)*100)+0.5)/100</f>
        <v>0</v>
      </c>
      <c r="J96" s="659">
        <f>IF(E96&lt;&gt;0,I96/E96,0)</f>
        <v>0</v>
      </c>
      <c r="K96" s="658"/>
      <c r="L96" s="216"/>
      <c r="M96" s="213"/>
      <c r="N96" s="213"/>
      <c r="O96" s="213"/>
      <c r="P96" s="213"/>
      <c r="Q96" s="213"/>
      <c r="R96" s="213"/>
      <c r="S96" s="213"/>
    </row>
    <row r="97" spans="1:19" s="317" customFormat="1" ht="14.25">
      <c r="A97" s="325"/>
      <c r="B97" s="324"/>
      <c r="C97" s="323"/>
      <c r="D97" s="322"/>
      <c r="E97" s="321"/>
      <c r="F97" s="319"/>
      <c r="G97" s="319"/>
      <c r="H97" s="320"/>
      <c r="I97" s="319"/>
      <c r="J97" s="657"/>
      <c r="K97" s="656"/>
      <c r="L97" s="216"/>
      <c r="M97" s="318"/>
      <c r="N97" s="318"/>
      <c r="O97" s="318"/>
      <c r="P97" s="318"/>
      <c r="Q97" s="318"/>
      <c r="R97" s="318"/>
      <c r="S97" s="318"/>
    </row>
    <row r="98" spans="1:19" ht="14.25">
      <c r="A98" s="244" t="s">
        <v>365</v>
      </c>
      <c r="B98" s="249" t="s">
        <v>366</v>
      </c>
      <c r="C98" s="273"/>
      <c r="D98" s="275"/>
      <c r="E98" s="327">
        <v>0</v>
      </c>
      <c r="F98" s="289">
        <v>0</v>
      </c>
      <c r="G98" s="289">
        <f>INT(((F98*$Q$4/100)*100)+0.5)/100</f>
        <v>0</v>
      </c>
      <c r="H98" s="326">
        <v>0</v>
      </c>
      <c r="I98" s="289">
        <f>INT(((H98*$Q$5/100)*100)+0.5)/100</f>
        <v>0</v>
      </c>
      <c r="J98" s="659">
        <f>IF(E98&lt;&gt;0,I98/E98,0)</f>
        <v>0</v>
      </c>
      <c r="K98" s="658"/>
      <c r="L98" s="216"/>
      <c r="M98" s="213"/>
      <c r="N98" s="213"/>
      <c r="O98" s="213"/>
      <c r="P98" s="213"/>
      <c r="Q98" s="213"/>
      <c r="R98" s="213"/>
      <c r="S98" s="213"/>
    </row>
    <row r="99" spans="1:19" s="317" customFormat="1" ht="14.25">
      <c r="A99" s="325"/>
      <c r="B99" s="324"/>
      <c r="C99" s="323"/>
      <c r="D99" s="322"/>
      <c r="E99" s="321"/>
      <c r="F99" s="319"/>
      <c r="G99" s="319"/>
      <c r="H99" s="320"/>
      <c r="I99" s="319"/>
      <c r="J99" s="657"/>
      <c r="K99" s="656"/>
      <c r="L99" s="216"/>
      <c r="M99" s="318"/>
      <c r="N99" s="318"/>
      <c r="O99" s="318"/>
      <c r="P99" s="318"/>
      <c r="Q99" s="318"/>
      <c r="R99" s="318"/>
      <c r="S99" s="318"/>
    </row>
    <row r="100" spans="1:19" ht="15" thickBot="1">
      <c r="A100" s="240" t="s">
        <v>367</v>
      </c>
      <c r="B100" s="239" t="s">
        <v>368</v>
      </c>
      <c r="C100" s="316"/>
      <c r="D100" s="315"/>
      <c r="E100" s="314">
        <f>+E98+E96+E94+E92</f>
        <v>0</v>
      </c>
      <c r="F100" s="237">
        <f>+F98+F96+F94+F92</f>
        <v>0</v>
      </c>
      <c r="G100" s="237">
        <f>+G98+G96+G94+G92</f>
        <v>0</v>
      </c>
      <c r="H100" s="237">
        <f>+H98+H96+H94+H92</f>
        <v>0</v>
      </c>
      <c r="I100" s="237">
        <f>+I98+I96+I94+I92</f>
        <v>0</v>
      </c>
      <c r="J100" s="655">
        <f>IF(E100&lt;&gt;0,I100/E100,0)</f>
        <v>0</v>
      </c>
      <c r="K100" s="654"/>
      <c r="L100" s="216"/>
      <c r="M100" s="213"/>
      <c r="N100" s="213"/>
      <c r="O100" s="213"/>
      <c r="P100" s="213"/>
      <c r="Q100" s="213"/>
      <c r="R100" s="213"/>
      <c r="S100" s="213"/>
    </row>
    <row r="101" spans="1:19" ht="15" thickTop="1">
      <c r="A101" s="156" t="s">
        <v>299</v>
      </c>
      <c r="B101" s="157"/>
      <c r="C101" s="313"/>
      <c r="D101" s="313"/>
      <c r="E101" s="312"/>
      <c r="F101" s="166"/>
      <c r="G101" s="166"/>
      <c r="H101" s="167"/>
      <c r="I101" s="166"/>
      <c r="J101" s="653"/>
      <c r="K101" s="652"/>
      <c r="L101" s="213"/>
      <c r="M101" s="213"/>
      <c r="N101" s="213"/>
      <c r="O101" s="213"/>
      <c r="P101" s="213"/>
      <c r="Q101" s="213"/>
      <c r="R101" s="213"/>
      <c r="S101" s="213"/>
    </row>
    <row r="102" spans="1:19" ht="14.25">
      <c r="A102" s="156"/>
      <c r="B102" s="306" t="s">
        <v>378</v>
      </c>
      <c r="C102" s="305"/>
      <c r="D102" s="305"/>
      <c r="E102" s="311">
        <f>+E35+E51+E64+E88+E100</f>
        <v>0</v>
      </c>
      <c r="F102" s="165">
        <f>+F35+F51+F64+F88+F100</f>
        <v>0</v>
      </c>
      <c r="G102" s="165">
        <f>+G35+G51+G64+G88+G100</f>
        <v>0</v>
      </c>
      <c r="H102" s="169">
        <f>+H35+H51+H64+H88+H100</f>
        <v>0</v>
      </c>
      <c r="I102" s="165">
        <f>+I35+I51+I64+I88+I100</f>
        <v>0</v>
      </c>
      <c r="J102" s="646">
        <f>IF(E102&lt;&gt;0,I102/E102,0)</f>
        <v>0</v>
      </c>
      <c r="K102" s="645"/>
      <c r="L102" s="649" t="s">
        <v>377</v>
      </c>
      <c r="M102" s="213"/>
      <c r="N102" s="213"/>
      <c r="O102" s="213"/>
      <c r="P102" s="213"/>
      <c r="Q102" s="213"/>
      <c r="R102" s="213"/>
      <c r="S102" s="213"/>
    </row>
    <row r="103" spans="1:19" ht="15" thickBot="1">
      <c r="A103" s="159"/>
      <c r="B103" s="160"/>
      <c r="C103" s="310"/>
      <c r="D103" s="310"/>
      <c r="E103" s="309"/>
      <c r="F103" s="170"/>
      <c r="G103" s="170"/>
      <c r="H103" s="171"/>
      <c r="I103" s="170"/>
      <c r="J103" s="651"/>
      <c r="K103" s="650"/>
      <c r="L103" s="213"/>
      <c r="M103" s="213"/>
      <c r="N103" s="213"/>
      <c r="O103" s="213"/>
      <c r="P103" s="213"/>
      <c r="Q103" s="213"/>
      <c r="R103" s="213"/>
      <c r="S103" s="213"/>
    </row>
    <row r="104" spans="1:19" ht="15" thickTop="1">
      <c r="A104" s="161" t="s">
        <v>299</v>
      </c>
      <c r="B104" s="162"/>
      <c r="C104" s="308"/>
      <c r="D104" s="308"/>
      <c r="E104" s="307"/>
      <c r="F104" s="118"/>
      <c r="G104" s="118"/>
      <c r="H104" s="119"/>
      <c r="I104" s="118"/>
      <c r="J104" s="648"/>
      <c r="K104" s="647"/>
      <c r="L104" s="213"/>
      <c r="M104" s="213"/>
      <c r="N104" s="213"/>
      <c r="O104" s="213"/>
      <c r="P104" s="213"/>
      <c r="Q104" s="213"/>
      <c r="R104" s="213"/>
      <c r="S104" s="213"/>
    </row>
    <row r="105" spans="1:19" ht="14.25">
      <c r="A105" s="161"/>
      <c r="B105" s="306" t="s">
        <v>379</v>
      </c>
      <c r="C105" s="305"/>
      <c r="D105" s="305"/>
      <c r="E105" s="304">
        <f>+E102-E108</f>
        <v>0</v>
      </c>
      <c r="F105" s="174">
        <f>+F102-F108</f>
        <v>0</v>
      </c>
      <c r="G105" s="174">
        <f>+G102-G108</f>
        <v>0</v>
      </c>
      <c r="H105" s="211">
        <f>+H102-H108</f>
        <v>0</v>
      </c>
      <c r="I105" s="174">
        <f>+I102-I108</f>
        <v>0</v>
      </c>
      <c r="J105" s="646">
        <f>IF(E105&lt;&gt;0,I105/E105,0)</f>
        <v>0</v>
      </c>
      <c r="K105" s="645"/>
      <c r="L105" s="649" t="s">
        <v>380</v>
      </c>
      <c r="M105" s="213"/>
      <c r="N105" s="213"/>
      <c r="O105" s="213"/>
      <c r="P105" s="213"/>
      <c r="Q105" s="213"/>
      <c r="R105" s="213"/>
      <c r="S105" s="213"/>
    </row>
    <row r="106" spans="1:19" ht="15" thickBot="1">
      <c r="A106" s="163"/>
      <c r="B106" s="164"/>
      <c r="C106" s="303"/>
      <c r="D106" s="303"/>
      <c r="E106" s="302"/>
      <c r="F106" s="175"/>
      <c r="G106" s="175"/>
      <c r="H106" s="176"/>
      <c r="I106" s="175"/>
      <c r="J106" s="644"/>
      <c r="K106" s="643"/>
      <c r="L106" s="213"/>
      <c r="M106" s="213"/>
      <c r="N106" s="213"/>
      <c r="O106" s="213"/>
      <c r="P106" s="213"/>
      <c r="Q106" s="213"/>
      <c r="R106" s="213"/>
      <c r="S106" s="213"/>
    </row>
    <row r="107" spans="1:19" ht="15" thickTop="1">
      <c r="A107" s="161" t="s">
        <v>299</v>
      </c>
      <c r="B107" s="162"/>
      <c r="C107" s="308"/>
      <c r="D107" s="308"/>
      <c r="E107" s="307"/>
      <c r="F107" s="118"/>
      <c r="G107" s="118"/>
      <c r="H107" s="119"/>
      <c r="I107" s="118"/>
      <c r="J107" s="648"/>
      <c r="K107" s="647"/>
      <c r="L107" s="213"/>
      <c r="M107" s="213"/>
      <c r="N107" s="213"/>
      <c r="O107" s="213"/>
      <c r="P107" s="213"/>
      <c r="Q107" s="213"/>
      <c r="R107" s="213"/>
      <c r="S107" s="213"/>
    </row>
    <row r="108" spans="1:19" ht="14.25">
      <c r="A108" s="161"/>
      <c r="B108" s="306" t="s">
        <v>370</v>
      </c>
      <c r="C108" s="305"/>
      <c r="D108" s="305"/>
      <c r="E108" s="304">
        <f>+E88</f>
        <v>0</v>
      </c>
      <c r="F108" s="174">
        <f>+F88</f>
        <v>0</v>
      </c>
      <c r="G108" s="174">
        <f>+G88</f>
        <v>0</v>
      </c>
      <c r="H108" s="211">
        <f>+H88</f>
        <v>0</v>
      </c>
      <c r="I108" s="174">
        <f>+I88</f>
        <v>0</v>
      </c>
      <c r="J108" s="646">
        <f>IF(E108&lt;&gt;0,I108/E108,0)</f>
        <v>0</v>
      </c>
      <c r="K108" s="645"/>
      <c r="L108" s="213"/>
      <c r="M108" s="213"/>
      <c r="N108" s="213"/>
      <c r="O108" s="213"/>
      <c r="P108" s="213"/>
      <c r="Q108" s="213"/>
      <c r="R108" s="213"/>
      <c r="S108" s="213"/>
    </row>
    <row r="109" spans="1:11" ht="15" thickBot="1">
      <c r="A109" s="163"/>
      <c r="B109" s="164"/>
      <c r="C109" s="303"/>
      <c r="D109" s="303"/>
      <c r="E109" s="302"/>
      <c r="F109" s="175"/>
      <c r="G109" s="175"/>
      <c r="H109" s="176"/>
      <c r="I109" s="175"/>
      <c r="J109" s="644"/>
      <c r="K109" s="643"/>
    </row>
    <row r="110" spans="1:11" ht="15" thickTop="1">
      <c r="A110" s="154"/>
      <c r="B110" s="154"/>
      <c r="C110" s="154"/>
      <c r="D110" s="154"/>
      <c r="E110" s="153"/>
      <c r="F110" s="642"/>
      <c r="G110" s="642"/>
      <c r="H110" s="642"/>
      <c r="I110" s="642"/>
      <c r="J110" s="155"/>
      <c r="K110" s="154"/>
    </row>
    <row r="111" spans="1:11" ht="39" customHeight="1">
      <c r="A111" s="755" t="s">
        <v>371</v>
      </c>
      <c r="B111" s="755"/>
      <c r="C111" s="755"/>
      <c r="D111" s="755"/>
      <c r="E111" s="755"/>
      <c r="F111" s="755"/>
      <c r="G111" s="755"/>
      <c r="H111" s="755"/>
      <c r="I111" s="755"/>
      <c r="J111" s="755"/>
      <c r="K111" s="640"/>
    </row>
    <row r="112" spans="1:11" ht="14.25">
      <c r="A112" s="755" t="s">
        <v>372</v>
      </c>
      <c r="B112" s="756"/>
      <c r="C112" s="756"/>
      <c r="D112" s="756"/>
      <c r="E112" s="756"/>
      <c r="F112" s="756"/>
      <c r="G112" s="756"/>
      <c r="H112" s="756"/>
      <c r="I112" s="756"/>
      <c r="J112" s="756"/>
      <c r="K112" s="641"/>
    </row>
    <row r="113" spans="1:11" ht="37.5" customHeight="1">
      <c r="A113" s="755" t="s">
        <v>373</v>
      </c>
      <c r="B113" s="755"/>
      <c r="C113" s="755"/>
      <c r="D113" s="755"/>
      <c r="E113" s="755"/>
      <c r="F113" s="755"/>
      <c r="G113" s="755"/>
      <c r="H113" s="755"/>
      <c r="I113" s="755"/>
      <c r="J113" s="755"/>
      <c r="K113" s="640"/>
    </row>
  </sheetData>
  <sheetProtection password="D3C7" sheet="1"/>
  <mergeCells count="28">
    <mergeCell ref="R5:S5"/>
    <mergeCell ref="A1:J1"/>
    <mergeCell ref="E8:E9"/>
    <mergeCell ref="F8:F9"/>
    <mergeCell ref="G8:G9"/>
    <mergeCell ref="L8:X9"/>
    <mergeCell ref="M4:P4"/>
    <mergeCell ref="R4:S4"/>
    <mergeCell ref="A2:K2"/>
    <mergeCell ref="A3:K3"/>
    <mergeCell ref="A4:K4"/>
    <mergeCell ref="I8:I9"/>
    <mergeCell ref="A6:K6"/>
    <mergeCell ref="A7:K7"/>
    <mergeCell ref="M5:P5"/>
    <mergeCell ref="M6:Q7"/>
    <mergeCell ref="K8:K9"/>
    <mergeCell ref="A5:K5"/>
    <mergeCell ref="J8:J9"/>
    <mergeCell ref="R6:S7"/>
    <mergeCell ref="A113:J113"/>
    <mergeCell ref="A8:A9"/>
    <mergeCell ref="B8:B9"/>
    <mergeCell ref="C8:C9"/>
    <mergeCell ref="D8:D9"/>
    <mergeCell ref="A111:J111"/>
    <mergeCell ref="A112:J112"/>
    <mergeCell ref="H8:H9"/>
  </mergeCells>
  <dataValidations count="1">
    <dataValidation type="decimal" allowBlank="1" showInputMessage="1" showErrorMessage="1" sqref="Q4:Q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94"/>
      <c r="B1" s="694"/>
      <c r="C1" s="694"/>
    </row>
    <row r="2" spans="1:3" ht="24.75" customHeight="1">
      <c r="A2" s="695" t="s">
        <v>0</v>
      </c>
      <c r="B2" s="708"/>
      <c r="C2" s="709"/>
    </row>
    <row r="3" spans="1:3" ht="14.25">
      <c r="A3" s="698" t="s">
        <v>48</v>
      </c>
      <c r="B3" s="698"/>
      <c r="C3" s="698"/>
    </row>
    <row r="4" spans="1:3" ht="18">
      <c r="A4" s="710"/>
      <c r="B4" s="711"/>
      <c r="C4" s="711"/>
    </row>
    <row r="5" spans="1:3" ht="37.5" customHeight="1">
      <c r="A5" s="719" t="s">
        <v>49</v>
      </c>
      <c r="B5" s="719"/>
      <c r="C5" s="719"/>
    </row>
    <row r="6" spans="1:3" ht="21" customHeight="1" thickBot="1">
      <c r="A6" s="712"/>
      <c r="B6" s="713"/>
      <c r="C6" s="713"/>
    </row>
    <row r="7" spans="1:3" ht="15" thickBot="1" thickTop="1">
      <c r="A7" s="706" t="s">
        <v>50</v>
      </c>
      <c r="B7" s="707"/>
      <c r="C7" s="61"/>
    </row>
    <row r="8" spans="1:4" ht="15.75" thickTop="1">
      <c r="A8" s="62" t="s">
        <v>6</v>
      </c>
      <c r="B8" s="63" t="s">
        <v>51</v>
      </c>
      <c r="C8" s="89">
        <v>0</v>
      </c>
      <c r="D8" s="1" t="s">
        <v>480</v>
      </c>
    </row>
    <row r="9" spans="1:4" ht="15">
      <c r="A9" s="62" t="s">
        <v>6</v>
      </c>
      <c r="B9" s="63" t="s">
        <v>52</v>
      </c>
      <c r="C9" s="89">
        <v>0</v>
      </c>
      <c r="D9" s="1" t="s">
        <v>480</v>
      </c>
    </row>
    <row r="10" spans="1:4" ht="15">
      <c r="A10" s="62" t="s">
        <v>6</v>
      </c>
      <c r="B10" s="64" t="s">
        <v>53</v>
      </c>
      <c r="C10" s="58">
        <v>0</v>
      </c>
      <c r="D10" s="1" t="s">
        <v>480</v>
      </c>
    </row>
    <row r="11" spans="1:4" ht="15">
      <c r="A11" s="62" t="s">
        <v>8</v>
      </c>
      <c r="B11" s="64" t="s">
        <v>54</v>
      </c>
      <c r="C11" s="58">
        <v>0</v>
      </c>
      <c r="D11" s="1" t="s">
        <v>480</v>
      </c>
    </row>
    <row r="12" spans="1:4" ht="15">
      <c r="A12" s="62" t="s">
        <v>55</v>
      </c>
      <c r="B12" s="64" t="s">
        <v>56</v>
      </c>
      <c r="C12" s="58">
        <v>0</v>
      </c>
      <c r="D12" s="1" t="s">
        <v>480</v>
      </c>
    </row>
    <row r="13" spans="1:4" ht="15">
      <c r="A13" s="62" t="s">
        <v>57</v>
      </c>
      <c r="B13" s="64" t="s">
        <v>58</v>
      </c>
      <c r="C13" s="58">
        <v>0</v>
      </c>
      <c r="D13" s="1" t="s">
        <v>480</v>
      </c>
    </row>
    <row r="14" spans="1:3" ht="28.5">
      <c r="A14" s="65" t="s">
        <v>59</v>
      </c>
      <c r="B14" s="63" t="s">
        <v>60</v>
      </c>
      <c r="C14" s="81">
        <f>C8+C9+(C10-C11)+(C12+C13)</f>
        <v>0</v>
      </c>
    </row>
    <row r="15" spans="1:3" ht="15">
      <c r="A15" s="66"/>
      <c r="B15" s="64"/>
      <c r="C15" s="49"/>
    </row>
    <row r="16" spans="1:4" ht="15">
      <c r="A16" s="62" t="s">
        <v>61</v>
      </c>
      <c r="B16" s="64" t="s">
        <v>62</v>
      </c>
      <c r="C16" s="58">
        <v>0</v>
      </c>
      <c r="D16" s="1" t="s">
        <v>480</v>
      </c>
    </row>
    <row r="17" spans="1:4" ht="15">
      <c r="A17" s="62" t="s">
        <v>63</v>
      </c>
      <c r="B17" s="64" t="s">
        <v>64</v>
      </c>
      <c r="C17" s="58">
        <v>0</v>
      </c>
      <c r="D17" s="1" t="s">
        <v>480</v>
      </c>
    </row>
    <row r="18" spans="1:4" ht="15">
      <c r="A18" s="62" t="s">
        <v>55</v>
      </c>
      <c r="B18" s="64" t="s">
        <v>65</v>
      </c>
      <c r="C18" s="58">
        <v>0</v>
      </c>
      <c r="D18" s="1" t="s">
        <v>480</v>
      </c>
    </row>
    <row r="19" spans="1:4" ht="15">
      <c r="A19" s="62" t="s">
        <v>57</v>
      </c>
      <c r="B19" s="64" t="s">
        <v>66</v>
      </c>
      <c r="C19" s="58">
        <v>0</v>
      </c>
      <c r="D19" s="1" t="s">
        <v>480</v>
      </c>
    </row>
    <row r="20" spans="1:5" ht="15">
      <c r="A20" s="62" t="s">
        <v>63</v>
      </c>
      <c r="B20" s="64" t="s">
        <v>101</v>
      </c>
      <c r="C20" s="58">
        <v>0</v>
      </c>
      <c r="D20" s="88" t="s">
        <v>87</v>
      </c>
      <c r="E20" s="1" t="s">
        <v>480</v>
      </c>
    </row>
    <row r="21" spans="1:4" ht="15.75" thickBot="1">
      <c r="A21" s="67" t="s">
        <v>59</v>
      </c>
      <c r="B21" s="87" t="s">
        <v>102</v>
      </c>
      <c r="C21" s="82">
        <f>C14+(C16-C17)+(C18+C19)-C20</f>
        <v>0</v>
      </c>
      <c r="D21" s="88" t="s">
        <v>89</v>
      </c>
    </row>
    <row r="22" spans="1:3" ht="25.5" customHeight="1" thickBot="1" thickTop="1">
      <c r="A22" s="68"/>
      <c r="B22" s="64"/>
      <c r="C22" s="68"/>
    </row>
    <row r="23" spans="1:3" ht="15" thickBot="1" thickTop="1">
      <c r="A23" s="720" t="s">
        <v>67</v>
      </c>
      <c r="B23" s="721"/>
      <c r="C23" s="61"/>
    </row>
    <row r="24" spans="1:3" ht="15" thickTop="1">
      <c r="A24" s="69"/>
      <c r="B24" s="70"/>
      <c r="C24" s="49"/>
    </row>
    <row r="25" spans="1:5" ht="14.25">
      <c r="A25" s="71" t="s">
        <v>103</v>
      </c>
      <c r="B25" s="70"/>
      <c r="C25" s="58">
        <v>0</v>
      </c>
      <c r="D25" s="88" t="s">
        <v>91</v>
      </c>
      <c r="E25" s="1" t="s">
        <v>480</v>
      </c>
    </row>
    <row r="26" spans="1:5" ht="14.25">
      <c r="A26" s="69"/>
      <c r="B26" s="394" t="s">
        <v>104</v>
      </c>
      <c r="C26" s="58">
        <v>0</v>
      </c>
      <c r="D26" s="88" t="s">
        <v>93</v>
      </c>
      <c r="E26" s="1" t="s">
        <v>480</v>
      </c>
    </row>
    <row r="27" spans="1:7" ht="14.25">
      <c r="A27" s="69"/>
      <c r="B27" s="395" t="s">
        <v>464</v>
      </c>
      <c r="C27" s="235">
        <v>0</v>
      </c>
      <c r="D27" s="88" t="s">
        <v>465</v>
      </c>
      <c r="G27" s="1" t="s">
        <v>480</v>
      </c>
    </row>
    <row r="28" spans="1:5" ht="15" customHeight="1">
      <c r="A28" s="69"/>
      <c r="B28" s="395" t="s">
        <v>466</v>
      </c>
      <c r="C28" s="58">
        <v>0</v>
      </c>
      <c r="D28" s="88" t="s">
        <v>95</v>
      </c>
      <c r="E28" s="1" t="s">
        <v>480</v>
      </c>
    </row>
    <row r="29" spans="1:5" ht="14.25">
      <c r="A29" s="69"/>
      <c r="B29" s="395" t="s">
        <v>467</v>
      </c>
      <c r="C29" s="58">
        <v>0</v>
      </c>
      <c r="D29" s="88" t="s">
        <v>95</v>
      </c>
      <c r="E29" s="1" t="s">
        <v>480</v>
      </c>
    </row>
    <row r="30" spans="1:5" ht="14.25">
      <c r="A30" s="69"/>
      <c r="B30" s="395" t="s">
        <v>468</v>
      </c>
      <c r="C30" s="58">
        <v>0</v>
      </c>
      <c r="D30" s="88" t="s">
        <v>95</v>
      </c>
      <c r="E30" s="1" t="s">
        <v>480</v>
      </c>
    </row>
    <row r="31" spans="1:4" ht="14.25">
      <c r="A31" s="69"/>
      <c r="B31" s="395" t="s">
        <v>469</v>
      </c>
      <c r="C31" s="58">
        <v>0</v>
      </c>
      <c r="D31" s="1" t="s">
        <v>480</v>
      </c>
    </row>
    <row r="32" spans="1:3" ht="14.25">
      <c r="A32" s="69"/>
      <c r="B32" s="73" t="s">
        <v>69</v>
      </c>
      <c r="C32" s="379">
        <f>+SUM(C25:C31)</f>
        <v>0</v>
      </c>
    </row>
    <row r="33" spans="1:3" ht="14.25">
      <c r="A33" s="13"/>
      <c r="B33" s="64"/>
      <c r="C33" s="83"/>
    </row>
    <row r="34" spans="1:3" ht="14.25">
      <c r="A34" s="71" t="s">
        <v>70</v>
      </c>
      <c r="B34" s="64"/>
      <c r="C34" s="83"/>
    </row>
    <row r="35" spans="1:4" ht="14.25">
      <c r="A35" s="13" t="s">
        <v>71</v>
      </c>
      <c r="B35" s="64"/>
      <c r="C35" s="91">
        <v>0</v>
      </c>
      <c r="D35" s="1" t="s">
        <v>480</v>
      </c>
    </row>
    <row r="36" spans="1:4" ht="14.25">
      <c r="A36" s="13" t="s">
        <v>72</v>
      </c>
      <c r="B36" s="64"/>
      <c r="C36" s="91">
        <v>0</v>
      </c>
      <c r="D36" s="1" t="s">
        <v>480</v>
      </c>
    </row>
    <row r="37" spans="1:4" ht="14.25">
      <c r="A37" s="13" t="s">
        <v>73</v>
      </c>
      <c r="B37" s="64"/>
      <c r="C37" s="91">
        <v>0</v>
      </c>
      <c r="D37" s="1" t="s">
        <v>480</v>
      </c>
    </row>
    <row r="38" spans="1:4" ht="14.25">
      <c r="A38" s="13" t="s">
        <v>74</v>
      </c>
      <c r="B38" s="64"/>
      <c r="C38" s="92">
        <v>0</v>
      </c>
      <c r="D38" s="1" t="s">
        <v>480</v>
      </c>
    </row>
    <row r="39" spans="1:4" ht="14.25">
      <c r="A39" s="13" t="s">
        <v>470</v>
      </c>
      <c r="B39" s="64"/>
      <c r="C39" s="92">
        <v>0</v>
      </c>
      <c r="D39" s="1" t="s">
        <v>480</v>
      </c>
    </row>
    <row r="40" spans="1:3" ht="14.25">
      <c r="A40" s="13"/>
      <c r="B40" s="73" t="s">
        <v>76</v>
      </c>
      <c r="C40" s="81">
        <f>+SUM(C35:C39)</f>
        <v>0</v>
      </c>
    </row>
    <row r="41" spans="1:3" ht="14.25">
      <c r="A41" s="13"/>
      <c r="B41" s="73"/>
      <c r="C41" s="84"/>
    </row>
    <row r="42" spans="1:3" ht="14.25">
      <c r="A42" s="74" t="s">
        <v>77</v>
      </c>
      <c r="B42" s="73"/>
      <c r="C42" s="85"/>
    </row>
    <row r="43" spans="1:4" ht="14.25">
      <c r="A43" s="13"/>
      <c r="B43" s="73" t="s">
        <v>78</v>
      </c>
      <c r="C43" s="89">
        <v>0</v>
      </c>
      <c r="D43" s="1" t="s">
        <v>480</v>
      </c>
    </row>
    <row r="44" spans="1:3" ht="14.25">
      <c r="A44" s="13"/>
      <c r="B44" s="73" t="s">
        <v>79</v>
      </c>
      <c r="C44" s="81">
        <f>+C21-C32-C40-C43</f>
        <v>0</v>
      </c>
    </row>
    <row r="45" spans="1:4" ht="15" thickBot="1">
      <c r="A45" s="722" t="s">
        <v>105</v>
      </c>
      <c r="B45" s="723"/>
      <c r="C45" s="724"/>
      <c r="D45" s="88" t="s">
        <v>97</v>
      </c>
    </row>
    <row r="46" spans="1:3" ht="25.5" customHeight="1" thickBot="1" thickTop="1">
      <c r="A46" s="94"/>
      <c r="B46" s="95"/>
      <c r="C46" s="94"/>
    </row>
    <row r="47" spans="1:4" ht="15" thickBot="1" thickTop="1">
      <c r="A47" s="720" t="s">
        <v>106</v>
      </c>
      <c r="B47" s="721"/>
      <c r="C47" s="75"/>
      <c r="D47" s="88"/>
    </row>
    <row r="48" spans="1:3" ht="15" thickTop="1">
      <c r="A48" s="725" t="s">
        <v>80</v>
      </c>
      <c r="B48" s="726"/>
      <c r="C48" s="86"/>
    </row>
    <row r="49" spans="1:3" ht="14.25">
      <c r="A49" s="13" t="s">
        <v>81</v>
      </c>
      <c r="B49" s="64"/>
      <c r="C49" s="58">
        <v>0</v>
      </c>
    </row>
    <row r="50" spans="1:3" ht="14.25">
      <c r="A50" s="13" t="s">
        <v>82</v>
      </c>
      <c r="B50" s="64"/>
      <c r="C50" s="58">
        <v>0</v>
      </c>
    </row>
    <row r="51" spans="1:3" ht="14.25">
      <c r="A51" s="13" t="s">
        <v>83</v>
      </c>
      <c r="B51" s="64"/>
      <c r="C51" s="58">
        <v>0</v>
      </c>
    </row>
    <row r="52" spans="1:3" ht="14.25">
      <c r="A52" s="13" t="s">
        <v>84</v>
      </c>
      <c r="B52" s="64"/>
      <c r="C52" s="58">
        <v>0</v>
      </c>
    </row>
    <row r="53" spans="1:3" ht="14.25">
      <c r="A53" s="13" t="s">
        <v>471</v>
      </c>
      <c r="B53" s="64"/>
      <c r="C53" s="58">
        <v>0</v>
      </c>
    </row>
    <row r="54" spans="1:3" ht="15" thickBot="1">
      <c r="A54" s="714" t="s">
        <v>86</v>
      </c>
      <c r="B54" s="715"/>
      <c r="C54" s="93">
        <f>C49+C50+C51+C52+C53</f>
        <v>0</v>
      </c>
    </row>
    <row r="55" spans="1:3" ht="15" thickTop="1">
      <c r="A55" s="76"/>
      <c r="B55" s="77"/>
      <c r="C55" s="42"/>
    </row>
    <row r="56" spans="1:3" ht="26.25" customHeight="1">
      <c r="A56" s="78" t="s">
        <v>87</v>
      </c>
      <c r="B56" s="716" t="s">
        <v>88</v>
      </c>
      <c r="C56" s="716"/>
    </row>
    <row r="57" spans="1:3" ht="24.75" customHeight="1">
      <c r="A57" s="78" t="s">
        <v>89</v>
      </c>
      <c r="B57" s="717" t="s">
        <v>90</v>
      </c>
      <c r="C57" s="717"/>
    </row>
    <row r="58" spans="1:3" ht="15.75">
      <c r="A58" s="78" t="s">
        <v>91</v>
      </c>
      <c r="B58" s="378" t="s">
        <v>92</v>
      </c>
      <c r="C58" s="377"/>
    </row>
    <row r="59" spans="1:3" ht="90.75" customHeight="1">
      <c r="A59" s="78" t="s">
        <v>93</v>
      </c>
      <c r="B59" s="716" t="s">
        <v>94</v>
      </c>
      <c r="C59" s="716"/>
    </row>
    <row r="60" spans="1:3" ht="79.5" customHeight="1">
      <c r="A60" s="78" t="s">
        <v>95</v>
      </c>
      <c r="B60" s="716" t="s">
        <v>96</v>
      </c>
      <c r="C60" s="716"/>
    </row>
    <row r="61" spans="1:3" ht="66.75" customHeight="1">
      <c r="A61" s="78" t="s">
        <v>97</v>
      </c>
      <c r="B61" s="718" t="s">
        <v>98</v>
      </c>
      <c r="C61" s="718"/>
    </row>
  </sheetData>
  <sheetProtection password="D3C7" sheet="1"/>
  <mergeCells count="17">
    <mergeCell ref="A54:B54"/>
    <mergeCell ref="A1:C1"/>
    <mergeCell ref="A2:C2"/>
    <mergeCell ref="A3:C3"/>
    <mergeCell ref="A4:C4"/>
    <mergeCell ref="A5:C5"/>
    <mergeCell ref="A6:C6"/>
    <mergeCell ref="B56:C56"/>
    <mergeCell ref="B57:C57"/>
    <mergeCell ref="B59:C59"/>
    <mergeCell ref="B60:C60"/>
    <mergeCell ref="B61:C61"/>
    <mergeCell ref="A7:B7"/>
    <mergeCell ref="A23:B23"/>
    <mergeCell ref="A45:C45"/>
    <mergeCell ref="A47:B47"/>
    <mergeCell ref="A48:B48"/>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04" customWidth="1"/>
    <col min="7" max="9" width="12.7109375" style="1" customWidth="1"/>
    <col min="10" max="16384" width="9.140625" style="1" customWidth="1"/>
  </cols>
  <sheetData>
    <row r="1" spans="1:9" ht="14.25">
      <c r="A1" s="694"/>
      <c r="B1" s="694"/>
      <c r="C1" s="694"/>
      <c r="D1" s="694"/>
      <c r="E1" s="694"/>
      <c r="F1" s="694"/>
      <c r="G1" s="694"/>
      <c r="H1" s="694"/>
      <c r="I1" s="694"/>
    </row>
    <row r="2" spans="1:9" ht="24.75" customHeight="1">
      <c r="A2" s="695" t="s">
        <v>0</v>
      </c>
      <c r="B2" s="696"/>
      <c r="C2" s="696"/>
      <c r="D2" s="696"/>
      <c r="E2" s="696"/>
      <c r="F2" s="696"/>
      <c r="G2" s="696"/>
      <c r="H2" s="696"/>
      <c r="I2" s="697"/>
    </row>
    <row r="3" spans="1:9" ht="14.25">
      <c r="A3" s="757" t="s">
        <v>385</v>
      </c>
      <c r="B3" s="757"/>
      <c r="C3" s="757"/>
      <c r="D3" s="757"/>
      <c r="E3" s="757"/>
      <c r="F3" s="757"/>
      <c r="G3" s="757"/>
      <c r="H3" s="757"/>
      <c r="I3" s="757"/>
    </row>
    <row r="4" spans="1:9" ht="18.75" customHeight="1">
      <c r="A4" s="180"/>
      <c r="B4" s="180"/>
      <c r="C4" s="180"/>
      <c r="D4" s="180"/>
      <c r="E4" s="180"/>
      <c r="F4" s="396"/>
      <c r="G4" s="180"/>
      <c r="H4" s="180"/>
      <c r="I4" s="180"/>
    </row>
    <row r="5" spans="1:9" ht="15.75" customHeight="1">
      <c r="A5" s="851" t="s">
        <v>386</v>
      </c>
      <c r="B5" s="851"/>
      <c r="C5" s="851"/>
      <c r="D5" s="851"/>
      <c r="E5" s="851"/>
      <c r="F5" s="851"/>
      <c r="G5" s="851"/>
      <c r="H5" s="851"/>
      <c r="I5" s="851"/>
    </row>
    <row r="6" spans="1:9" ht="15.75" customHeight="1">
      <c r="A6" s="851" t="s">
        <v>608</v>
      </c>
      <c r="B6" s="851"/>
      <c r="C6" s="851"/>
      <c r="D6" s="851"/>
      <c r="E6" s="851"/>
      <c r="F6" s="851"/>
      <c r="G6" s="851"/>
      <c r="H6" s="851"/>
      <c r="I6" s="851"/>
    </row>
    <row r="7" spans="1:9" ht="21" customHeight="1" thickBot="1">
      <c r="A7" s="190"/>
      <c r="B7" s="190"/>
      <c r="C7" s="190"/>
      <c r="D7" s="190"/>
      <c r="E7" s="190"/>
      <c r="F7" s="397"/>
      <c r="G7" s="190"/>
      <c r="H7" s="190"/>
      <c r="I7" s="190"/>
    </row>
    <row r="8" spans="1:9" ht="38.25" customHeight="1" thickTop="1">
      <c r="A8" s="852" t="s">
        <v>472</v>
      </c>
      <c r="B8" s="853"/>
      <c r="C8" s="853"/>
      <c r="D8" s="853"/>
      <c r="E8" s="853"/>
      <c r="F8" s="853"/>
      <c r="G8" s="398" t="s">
        <v>473</v>
      </c>
      <c r="H8" s="398" t="s">
        <v>474</v>
      </c>
      <c r="I8" s="399" t="s">
        <v>475</v>
      </c>
    </row>
    <row r="9" spans="1:9" ht="14.25">
      <c r="A9" s="842"/>
      <c r="B9" s="843"/>
      <c r="C9" s="843"/>
      <c r="D9" s="843"/>
      <c r="E9" s="506"/>
      <c r="F9" s="511"/>
      <c r="G9" s="510"/>
      <c r="H9" s="510"/>
      <c r="I9" s="509"/>
    </row>
    <row r="10" spans="1:10" ht="14.25">
      <c r="A10" s="844" t="s">
        <v>387</v>
      </c>
      <c r="B10" s="845"/>
      <c r="C10" s="845"/>
      <c r="D10" s="845"/>
      <c r="E10" s="506"/>
      <c r="F10" s="505" t="s">
        <v>6</v>
      </c>
      <c r="G10" s="491">
        <v>0</v>
      </c>
      <c r="H10" s="491">
        <v>0</v>
      </c>
      <c r="I10" s="490">
        <v>0</v>
      </c>
      <c r="J10" s="207" t="s">
        <v>476</v>
      </c>
    </row>
    <row r="11" spans="1:10" ht="14.25">
      <c r="A11" s="507"/>
      <c r="B11" s="506"/>
      <c r="C11" s="506"/>
      <c r="D11" s="506"/>
      <c r="E11" s="506"/>
      <c r="F11" s="505"/>
      <c r="G11" s="504"/>
      <c r="H11" s="504"/>
      <c r="I11" s="503"/>
      <c r="J11" s="207"/>
    </row>
    <row r="12" spans="1:10" ht="14.25">
      <c r="A12" s="846" t="s">
        <v>388</v>
      </c>
      <c r="B12" s="847"/>
      <c r="C12" s="847"/>
      <c r="D12" s="847"/>
      <c r="E12" s="847"/>
      <c r="F12" s="505" t="s">
        <v>6</v>
      </c>
      <c r="G12" s="491">
        <v>0</v>
      </c>
      <c r="H12" s="491">
        <v>0</v>
      </c>
      <c r="I12" s="490">
        <v>0</v>
      </c>
      <c r="J12" s="207" t="s">
        <v>477</v>
      </c>
    </row>
    <row r="13" spans="1:10" ht="14.25">
      <c r="A13" s="521"/>
      <c r="B13" s="520"/>
      <c r="C13" s="520"/>
      <c r="D13" s="520"/>
      <c r="E13" s="518"/>
      <c r="F13" s="519"/>
      <c r="G13" s="504"/>
      <c r="H13" s="504"/>
      <c r="I13" s="503"/>
      <c r="J13" s="207"/>
    </row>
    <row r="14" spans="1:10" ht="14.25">
      <c r="A14" s="844" t="s">
        <v>389</v>
      </c>
      <c r="B14" s="845"/>
      <c r="C14" s="845"/>
      <c r="D14" s="845"/>
      <c r="E14" s="518"/>
      <c r="F14" s="505" t="s">
        <v>6</v>
      </c>
      <c r="G14" s="491">
        <v>0</v>
      </c>
      <c r="H14" s="491">
        <v>0</v>
      </c>
      <c r="I14" s="490">
        <v>0</v>
      </c>
      <c r="J14" s="207" t="s">
        <v>478</v>
      </c>
    </row>
    <row r="15" spans="1:10" ht="14.25">
      <c r="A15" s="517"/>
      <c r="B15" s="516"/>
      <c r="C15" s="516"/>
      <c r="D15" s="516"/>
      <c r="E15" s="515"/>
      <c r="F15" s="514"/>
      <c r="G15" s="504"/>
      <c r="H15" s="504"/>
      <c r="I15" s="503"/>
      <c r="J15" s="207"/>
    </row>
    <row r="16" spans="1:10" ht="14.25">
      <c r="A16" s="842" t="s">
        <v>390</v>
      </c>
      <c r="B16" s="843"/>
      <c r="C16" s="843"/>
      <c r="D16" s="843"/>
      <c r="E16" s="506"/>
      <c r="F16" s="505"/>
      <c r="G16" s="501">
        <f>G10+G12+G14</f>
        <v>0</v>
      </c>
      <c r="H16" s="501">
        <f>H10+H12+H14</f>
        <v>0</v>
      </c>
      <c r="I16" s="500">
        <f>I10+I12+I14</f>
        <v>0</v>
      </c>
      <c r="J16" s="400" t="s">
        <v>408</v>
      </c>
    </row>
    <row r="17" spans="1:10" ht="14.25">
      <c r="A17" s="507"/>
      <c r="B17" s="506"/>
      <c r="C17" s="506"/>
      <c r="D17" s="506"/>
      <c r="E17" s="506"/>
      <c r="F17" s="505"/>
      <c r="G17" s="513"/>
      <c r="H17" s="513"/>
      <c r="I17" s="512"/>
      <c r="J17" s="207"/>
    </row>
    <row r="18" spans="1:10" ht="14.25">
      <c r="A18" s="848" t="s">
        <v>391</v>
      </c>
      <c r="B18" s="849"/>
      <c r="C18" s="849"/>
      <c r="D18" s="849"/>
      <c r="E18" s="849"/>
      <c r="F18" s="849"/>
      <c r="G18" s="849"/>
      <c r="H18" s="849"/>
      <c r="I18" s="850"/>
      <c r="J18" s="207"/>
    </row>
    <row r="19" spans="1:10" ht="14.25">
      <c r="A19" s="507"/>
      <c r="B19" s="506"/>
      <c r="C19" s="506"/>
      <c r="D19" s="506"/>
      <c r="E19" s="506"/>
      <c r="F19" s="511"/>
      <c r="G19" s="510"/>
      <c r="H19" s="510"/>
      <c r="I19" s="509"/>
      <c r="J19" s="207"/>
    </row>
    <row r="20" spans="1:13" ht="14.25">
      <c r="A20" s="837" t="s">
        <v>406</v>
      </c>
      <c r="B20" s="838"/>
      <c r="C20" s="838"/>
      <c r="D20" s="838"/>
      <c r="E20" s="506"/>
      <c r="F20" s="505" t="s">
        <v>6</v>
      </c>
      <c r="G20" s="504">
        <f>INT(((G16/100*10)*100)+0.5)/100</f>
        <v>0</v>
      </c>
      <c r="H20" s="504">
        <f>INT(((H16/100*10)*100)+0.5)/100</f>
        <v>0</v>
      </c>
      <c r="I20" s="503">
        <f>INT(((I16/100*10)*100)+0.5)/100</f>
        <v>0</v>
      </c>
      <c r="J20" s="208" t="s">
        <v>421</v>
      </c>
      <c r="M20" s="88"/>
    </row>
    <row r="21" spans="1:10" ht="14.25">
      <c r="A21" s="507"/>
      <c r="B21" s="506"/>
      <c r="C21" s="506"/>
      <c r="D21" s="506"/>
      <c r="E21" s="506"/>
      <c r="F21" s="505"/>
      <c r="G21" s="504"/>
      <c r="H21" s="504"/>
      <c r="I21" s="503"/>
      <c r="J21" s="208"/>
    </row>
    <row r="22" spans="1:10" ht="27.75" customHeight="1">
      <c r="A22" s="839" t="s">
        <v>607</v>
      </c>
      <c r="B22" s="840"/>
      <c r="C22" s="840"/>
      <c r="D22" s="840"/>
      <c r="E22" s="841"/>
      <c r="F22" s="492" t="s">
        <v>8</v>
      </c>
      <c r="G22" s="491">
        <v>0</v>
      </c>
      <c r="H22" s="491">
        <v>0</v>
      </c>
      <c r="I22" s="490">
        <v>0</v>
      </c>
      <c r="J22" s="629" t="s">
        <v>612</v>
      </c>
    </row>
    <row r="23" spans="1:10" ht="14.25">
      <c r="A23" s="621"/>
      <c r="B23" s="622"/>
      <c r="C23" s="622"/>
      <c r="D23" s="622"/>
      <c r="E23" s="506"/>
      <c r="F23" s="505"/>
      <c r="G23" s="501"/>
      <c r="H23" s="501"/>
      <c r="I23" s="500"/>
      <c r="J23" s="207"/>
    </row>
    <row r="24" spans="1:10" ht="27" customHeight="1">
      <c r="A24" s="839" t="s">
        <v>392</v>
      </c>
      <c r="B24" s="840"/>
      <c r="C24" s="840"/>
      <c r="D24" s="840"/>
      <c r="E24" s="841"/>
      <c r="F24" s="492" t="s">
        <v>8</v>
      </c>
      <c r="G24" s="491">
        <v>0</v>
      </c>
      <c r="H24" s="491">
        <v>0</v>
      </c>
      <c r="I24" s="490">
        <v>0</v>
      </c>
      <c r="J24" s="629" t="s">
        <v>480</v>
      </c>
    </row>
    <row r="25" spans="1:10" ht="14.25">
      <c r="A25" s="507"/>
      <c r="B25" s="506"/>
      <c r="C25" s="506"/>
      <c r="D25" s="506"/>
      <c r="E25" s="506"/>
      <c r="F25" s="505"/>
      <c r="G25" s="504"/>
      <c r="H25" s="504"/>
      <c r="I25" s="503"/>
      <c r="J25" s="207"/>
    </row>
    <row r="26" spans="1:10" ht="14.25">
      <c r="A26" s="837" t="s">
        <v>609</v>
      </c>
      <c r="B26" s="838"/>
      <c r="C26" s="838"/>
      <c r="D26" s="838"/>
      <c r="E26" s="838"/>
      <c r="F26" s="505" t="s">
        <v>6</v>
      </c>
      <c r="G26" s="491">
        <v>0</v>
      </c>
      <c r="H26" s="491">
        <v>0</v>
      </c>
      <c r="I26" s="490">
        <v>0</v>
      </c>
      <c r="J26" s="629" t="s">
        <v>480</v>
      </c>
    </row>
    <row r="27" spans="1:10" ht="14.25">
      <c r="A27" s="619"/>
      <c r="B27" s="620"/>
      <c r="C27" s="620"/>
      <c r="D27" s="620"/>
      <c r="E27" s="620"/>
      <c r="F27" s="492"/>
      <c r="G27" s="501"/>
      <c r="H27" s="501"/>
      <c r="I27" s="500"/>
      <c r="J27" s="207"/>
    </row>
    <row r="28" spans="1:10" ht="14.25">
      <c r="A28" s="837" t="s">
        <v>393</v>
      </c>
      <c r="B28" s="838"/>
      <c r="C28" s="838"/>
      <c r="D28" s="838"/>
      <c r="E28" s="838"/>
      <c r="F28" s="505" t="s">
        <v>6</v>
      </c>
      <c r="G28" s="491">
        <v>0</v>
      </c>
      <c r="H28" s="491">
        <v>0</v>
      </c>
      <c r="I28" s="490">
        <v>0</v>
      </c>
      <c r="J28" s="629" t="s">
        <v>480</v>
      </c>
    </row>
    <row r="29" spans="1:10" ht="14.25">
      <c r="A29" s="619"/>
      <c r="B29" s="620"/>
      <c r="C29" s="620"/>
      <c r="D29" s="620"/>
      <c r="E29" s="620"/>
      <c r="F29" s="492"/>
      <c r="G29" s="504"/>
      <c r="H29" s="504"/>
      <c r="I29" s="503"/>
      <c r="J29" s="207"/>
    </row>
    <row r="30" spans="1:10" ht="14.25">
      <c r="A30" s="839" t="s">
        <v>394</v>
      </c>
      <c r="B30" s="840"/>
      <c r="C30" s="840"/>
      <c r="D30" s="840"/>
      <c r="E30" s="506"/>
      <c r="F30" s="505"/>
      <c r="G30" s="504">
        <f>G20-G22-G24+G26+G28</f>
        <v>0</v>
      </c>
      <c r="H30" s="504">
        <f>H20-H22-H24+H26+H28</f>
        <v>0</v>
      </c>
      <c r="I30" s="503">
        <f>I20-I22-I24+I26+I28</f>
        <v>0</v>
      </c>
      <c r="J30" s="400" t="s">
        <v>408</v>
      </c>
    </row>
    <row r="31" spans="1:10" ht="14.25">
      <c r="A31" s="507"/>
      <c r="B31" s="506"/>
      <c r="C31" s="506"/>
      <c r="D31" s="506"/>
      <c r="E31" s="506"/>
      <c r="F31" s="505"/>
      <c r="G31" s="497"/>
      <c r="H31" s="497"/>
      <c r="I31" s="496"/>
      <c r="J31" s="207"/>
    </row>
    <row r="32" spans="1:10" ht="14.25">
      <c r="A32" s="825" t="s">
        <v>395</v>
      </c>
      <c r="B32" s="826"/>
      <c r="C32" s="826"/>
      <c r="D32" s="826"/>
      <c r="E32" s="826"/>
      <c r="F32" s="826"/>
      <c r="G32" s="826"/>
      <c r="H32" s="826"/>
      <c r="I32" s="827"/>
      <c r="J32" s="207"/>
    </row>
    <row r="33" spans="1:10" ht="14.25">
      <c r="A33" s="507"/>
      <c r="B33" s="506"/>
      <c r="C33" s="506"/>
      <c r="D33" s="506"/>
      <c r="E33" s="506"/>
      <c r="F33" s="511"/>
      <c r="G33" s="510"/>
      <c r="H33" s="510"/>
      <c r="I33" s="509"/>
      <c r="J33" s="207"/>
    </row>
    <row r="34" spans="1:10" ht="14.25">
      <c r="A34" s="508" t="s">
        <v>606</v>
      </c>
      <c r="B34" s="506"/>
      <c r="C34" s="506"/>
      <c r="D34" s="506"/>
      <c r="E34" s="506"/>
      <c r="F34" s="505" t="s">
        <v>6</v>
      </c>
      <c r="G34" s="491">
        <v>0</v>
      </c>
      <c r="H34" s="491">
        <v>0</v>
      </c>
      <c r="I34" s="490">
        <v>0</v>
      </c>
      <c r="J34" s="629" t="s">
        <v>480</v>
      </c>
    </row>
    <row r="35" spans="1:10" ht="14.25">
      <c r="A35" s="507"/>
      <c r="B35" s="506"/>
      <c r="C35" s="506"/>
      <c r="D35" s="506"/>
      <c r="E35" s="506"/>
      <c r="F35" s="505"/>
      <c r="G35" s="504"/>
      <c r="H35" s="504"/>
      <c r="I35" s="503"/>
      <c r="J35" s="207"/>
    </row>
    <row r="36" spans="1:10" ht="14.25">
      <c r="A36" s="507" t="s">
        <v>396</v>
      </c>
      <c r="B36" s="506"/>
      <c r="C36" s="506"/>
      <c r="D36" s="506"/>
      <c r="E36" s="506"/>
      <c r="F36" s="505" t="s">
        <v>6</v>
      </c>
      <c r="G36" s="491">
        <v>0</v>
      </c>
      <c r="H36" s="491">
        <v>0</v>
      </c>
      <c r="I36" s="490">
        <v>0</v>
      </c>
      <c r="J36" s="629" t="s">
        <v>480</v>
      </c>
    </row>
    <row r="37" spans="1:10" ht="14.25">
      <c r="A37" s="507"/>
      <c r="B37" s="506"/>
      <c r="C37" s="506"/>
      <c r="D37" s="506"/>
      <c r="E37" s="506"/>
      <c r="F37" s="505"/>
      <c r="G37" s="504"/>
      <c r="H37" s="504"/>
      <c r="I37" s="503"/>
      <c r="J37" s="207"/>
    </row>
    <row r="38" spans="1:10" ht="14.25">
      <c r="A38" s="828" t="s">
        <v>397</v>
      </c>
      <c r="B38" s="829"/>
      <c r="C38" s="829"/>
      <c r="D38" s="829"/>
      <c r="E38" s="829"/>
      <c r="F38" s="502"/>
      <c r="G38" s="501">
        <f>G34+G36</f>
        <v>0</v>
      </c>
      <c r="H38" s="501">
        <f>H34+H36</f>
        <v>0</v>
      </c>
      <c r="I38" s="500">
        <f>I34+I36</f>
        <v>0</v>
      </c>
      <c r="J38" s="400" t="s">
        <v>408</v>
      </c>
    </row>
    <row r="39" spans="1:10" ht="14.25">
      <c r="A39" s="499"/>
      <c r="B39" s="188"/>
      <c r="C39" s="188"/>
      <c r="D39" s="188"/>
      <c r="E39" s="188"/>
      <c r="F39" s="498"/>
      <c r="G39" s="497"/>
      <c r="H39" s="497"/>
      <c r="I39" s="496"/>
      <c r="J39" s="207"/>
    </row>
    <row r="40" spans="1:10" ht="14.25">
      <c r="A40" s="830" t="s">
        <v>398</v>
      </c>
      <c r="B40" s="831"/>
      <c r="C40" s="831"/>
      <c r="D40" s="831"/>
      <c r="E40" s="831"/>
      <c r="F40" s="831"/>
      <c r="G40" s="831"/>
      <c r="H40" s="831"/>
      <c r="I40" s="832"/>
      <c r="J40" s="207"/>
    </row>
    <row r="41" spans="1:10" s="418" customFormat="1" ht="33.75" customHeight="1">
      <c r="A41" s="833" t="s">
        <v>399</v>
      </c>
      <c r="B41" s="834"/>
      <c r="C41" s="834"/>
      <c r="D41" s="834"/>
      <c r="E41" s="834"/>
      <c r="F41" s="495"/>
      <c r="G41" s="494">
        <v>0</v>
      </c>
      <c r="H41" s="494">
        <v>0</v>
      </c>
      <c r="I41" s="493">
        <v>0</v>
      </c>
      <c r="J41" s="629" t="s">
        <v>480</v>
      </c>
    </row>
    <row r="42" spans="1:10" ht="15" customHeight="1">
      <c r="A42" s="835" t="s">
        <v>400</v>
      </c>
      <c r="B42" s="836"/>
      <c r="C42" s="836"/>
      <c r="D42" s="836"/>
      <c r="E42" s="836"/>
      <c r="F42" s="492"/>
      <c r="G42" s="491">
        <v>0</v>
      </c>
      <c r="H42" s="491">
        <v>0</v>
      </c>
      <c r="I42" s="490">
        <v>0</v>
      </c>
      <c r="J42" s="629" t="s">
        <v>480</v>
      </c>
    </row>
    <row r="43" spans="1:10" ht="14.25">
      <c r="A43" s="835" t="s">
        <v>401</v>
      </c>
      <c r="B43" s="836"/>
      <c r="C43" s="836"/>
      <c r="D43" s="836"/>
      <c r="E43" s="836"/>
      <c r="F43" s="492"/>
      <c r="G43" s="491">
        <v>0</v>
      </c>
      <c r="H43" s="491">
        <v>0</v>
      </c>
      <c r="I43" s="490">
        <v>0</v>
      </c>
      <c r="J43" s="629" t="s">
        <v>480</v>
      </c>
    </row>
    <row r="44" spans="1:10" ht="15" thickBot="1">
      <c r="A44" s="401"/>
      <c r="B44" s="402"/>
      <c r="C44" s="402"/>
      <c r="D44" s="402"/>
      <c r="E44" s="402"/>
      <c r="F44" s="403"/>
      <c r="G44" s="489"/>
      <c r="H44" s="489"/>
      <c r="I44" s="488"/>
      <c r="J44" s="207"/>
    </row>
    <row r="45" ht="15" thickTop="1">
      <c r="A45" s="178"/>
    </row>
    <row r="46" spans="1:9" ht="66.75" customHeight="1">
      <c r="A46" s="782" t="s">
        <v>402</v>
      </c>
      <c r="B46" s="782"/>
      <c r="C46" s="782"/>
      <c r="D46" s="782"/>
      <c r="E46" s="782"/>
      <c r="F46" s="782"/>
      <c r="G46" s="782"/>
      <c r="H46" s="782"/>
      <c r="I46" s="782"/>
    </row>
    <row r="47" ht="15.75" customHeight="1">
      <c r="A47" s="179" t="s">
        <v>403</v>
      </c>
    </row>
  </sheetData>
  <sheetProtection password="D3C7" sheet="1" objects="1" scenarios="1"/>
  <mergeCells count="25">
    <mergeCell ref="A1:I1"/>
    <mergeCell ref="A2:I2"/>
    <mergeCell ref="A3:I3"/>
    <mergeCell ref="A5:I5"/>
    <mergeCell ref="A6:I6"/>
    <mergeCell ref="A8:F8"/>
    <mergeCell ref="A9:D9"/>
    <mergeCell ref="A10:D10"/>
    <mergeCell ref="A12:E12"/>
    <mergeCell ref="A14:D14"/>
    <mergeCell ref="A16:D16"/>
    <mergeCell ref="A18:I18"/>
    <mergeCell ref="A20:D20"/>
    <mergeCell ref="A22:E22"/>
    <mergeCell ref="A24:E24"/>
    <mergeCell ref="A26:E26"/>
    <mergeCell ref="A28:E28"/>
    <mergeCell ref="A30:D30"/>
    <mergeCell ref="A46:I46"/>
    <mergeCell ref="A32:I32"/>
    <mergeCell ref="A38:E38"/>
    <mergeCell ref="A40:I40"/>
    <mergeCell ref="A41:E41"/>
    <mergeCell ref="A42:E42"/>
    <mergeCell ref="A43:E4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94"/>
      <c r="B1" s="694"/>
      <c r="C1" s="694"/>
    </row>
    <row r="2" spans="1:3" ht="24.75" customHeight="1">
      <c r="A2" s="695" t="s">
        <v>0</v>
      </c>
      <c r="B2" s="708"/>
      <c r="C2" s="709"/>
    </row>
    <row r="3" spans="1:3" ht="14.25">
      <c r="A3" s="698" t="s">
        <v>48</v>
      </c>
      <c r="B3" s="698"/>
      <c r="C3" s="698"/>
    </row>
    <row r="4" spans="1:3" ht="18">
      <c r="A4" s="710"/>
      <c r="B4" s="711"/>
      <c r="C4" s="711"/>
    </row>
    <row r="5" spans="1:3" ht="37.5" customHeight="1">
      <c r="A5" s="719" t="s">
        <v>49</v>
      </c>
      <c r="B5" s="719"/>
      <c r="C5" s="719"/>
    </row>
    <row r="6" spans="1:3" ht="21" customHeight="1" thickBot="1">
      <c r="A6" s="712"/>
      <c r="B6" s="713"/>
      <c r="C6" s="713"/>
    </row>
    <row r="7" spans="1:3" ht="15" thickBot="1" thickTop="1">
      <c r="A7" s="706" t="s">
        <v>50</v>
      </c>
      <c r="B7" s="707"/>
      <c r="C7" s="61"/>
    </row>
    <row r="8" spans="1:4" ht="15.75" thickTop="1">
      <c r="A8" s="62" t="s">
        <v>6</v>
      </c>
      <c r="B8" s="63" t="s">
        <v>51</v>
      </c>
      <c r="C8" s="89">
        <v>0</v>
      </c>
      <c r="D8" s="1" t="s">
        <v>480</v>
      </c>
    </row>
    <row r="9" spans="1:4" ht="15">
      <c r="A9" s="62" t="s">
        <v>6</v>
      </c>
      <c r="B9" s="63" t="s">
        <v>52</v>
      </c>
      <c r="C9" s="89">
        <v>0</v>
      </c>
      <c r="D9" s="1" t="s">
        <v>480</v>
      </c>
    </row>
    <row r="10" spans="1:4" ht="15">
      <c r="A10" s="62" t="s">
        <v>6</v>
      </c>
      <c r="B10" s="64" t="s">
        <v>53</v>
      </c>
      <c r="C10" s="58">
        <v>0</v>
      </c>
      <c r="D10" s="1" t="s">
        <v>480</v>
      </c>
    </row>
    <row r="11" spans="1:4" ht="15">
      <c r="A11" s="62" t="s">
        <v>8</v>
      </c>
      <c r="B11" s="64" t="s">
        <v>54</v>
      </c>
      <c r="C11" s="58">
        <v>0</v>
      </c>
      <c r="D11" s="1" t="s">
        <v>480</v>
      </c>
    </row>
    <row r="12" spans="1:4" ht="15">
      <c r="A12" s="62" t="s">
        <v>8</v>
      </c>
      <c r="B12" s="64" t="s">
        <v>486</v>
      </c>
      <c r="C12" s="58">
        <v>0</v>
      </c>
      <c r="D12" s="1" t="s">
        <v>480</v>
      </c>
    </row>
    <row r="13" spans="1:4" ht="15">
      <c r="A13" s="62" t="s">
        <v>6</v>
      </c>
      <c r="B13" s="64" t="s">
        <v>485</v>
      </c>
      <c r="C13" s="58">
        <v>0</v>
      </c>
      <c r="D13" s="1" t="s">
        <v>480</v>
      </c>
    </row>
    <row r="14" spans="1:4" ht="15">
      <c r="A14" s="62" t="s">
        <v>6</v>
      </c>
      <c r="B14" s="64" t="s">
        <v>484</v>
      </c>
      <c r="C14" s="58">
        <v>0</v>
      </c>
      <c r="D14" s="1" t="s">
        <v>480</v>
      </c>
    </row>
    <row r="15" spans="1:3" ht="28.5">
      <c r="A15" s="65" t="s">
        <v>59</v>
      </c>
      <c r="B15" s="63" t="s">
        <v>60</v>
      </c>
      <c r="C15" s="81">
        <f>+C8+C9+C10-C11-C12+C13+C14</f>
        <v>0</v>
      </c>
    </row>
    <row r="16" spans="1:3" ht="15">
      <c r="A16" s="66"/>
      <c r="B16" s="64"/>
      <c r="C16" s="49"/>
    </row>
    <row r="17" spans="1:4" ht="15">
      <c r="A17" s="62" t="s">
        <v>61</v>
      </c>
      <c r="B17" s="64" t="s">
        <v>62</v>
      </c>
      <c r="C17" s="58">
        <v>0</v>
      </c>
      <c r="D17" s="1" t="s">
        <v>480</v>
      </c>
    </row>
    <row r="18" spans="1:4" ht="15">
      <c r="A18" s="62" t="s">
        <v>63</v>
      </c>
      <c r="B18" s="64" t="s">
        <v>64</v>
      </c>
      <c r="C18" s="58">
        <v>0</v>
      </c>
      <c r="D18" s="1" t="s">
        <v>480</v>
      </c>
    </row>
    <row r="19" spans="1:4" ht="15">
      <c r="A19" s="62" t="s">
        <v>63</v>
      </c>
      <c r="B19" s="64" t="s">
        <v>483</v>
      </c>
      <c r="C19" s="58">
        <v>0</v>
      </c>
      <c r="D19" s="1" t="s">
        <v>480</v>
      </c>
    </row>
    <row r="20" spans="1:4" ht="15">
      <c r="A20" s="62" t="s">
        <v>61</v>
      </c>
      <c r="B20" s="64" t="s">
        <v>482</v>
      </c>
      <c r="C20" s="58">
        <v>0</v>
      </c>
      <c r="D20" s="1" t="s">
        <v>480</v>
      </c>
    </row>
    <row r="21" spans="1:4" ht="15">
      <c r="A21" s="62" t="s">
        <v>61</v>
      </c>
      <c r="B21" s="64" t="s">
        <v>481</v>
      </c>
      <c r="C21" s="58">
        <v>0</v>
      </c>
      <c r="D21" s="1" t="s">
        <v>480</v>
      </c>
    </row>
    <row r="22" spans="1:5" ht="15">
      <c r="A22" s="62" t="s">
        <v>63</v>
      </c>
      <c r="B22" s="409" t="s">
        <v>101</v>
      </c>
      <c r="C22" s="58">
        <v>0</v>
      </c>
      <c r="D22" s="88" t="s">
        <v>87</v>
      </c>
      <c r="E22" s="1" t="s">
        <v>480</v>
      </c>
    </row>
    <row r="23" spans="1:4" ht="15.75" thickBot="1">
      <c r="A23" s="67" t="s">
        <v>59</v>
      </c>
      <c r="B23" s="87" t="s">
        <v>102</v>
      </c>
      <c r="C23" s="82">
        <f>+C15+C17-C18-C19+C20+C21-C22</f>
        <v>0</v>
      </c>
      <c r="D23" s="88" t="s">
        <v>89</v>
      </c>
    </row>
    <row r="24" spans="1:3" ht="25.5" customHeight="1" thickBot="1" thickTop="1">
      <c r="A24" s="68"/>
      <c r="B24" s="64"/>
      <c r="C24" s="68"/>
    </row>
    <row r="25" spans="1:3" ht="15" thickBot="1" thickTop="1">
      <c r="A25" s="720" t="s">
        <v>67</v>
      </c>
      <c r="B25" s="721"/>
      <c r="C25" s="61"/>
    </row>
    <row r="26" spans="1:3" ht="15" thickTop="1">
      <c r="A26" s="69"/>
      <c r="B26" s="70"/>
      <c r="C26" s="49"/>
    </row>
    <row r="27" spans="1:4" ht="14.25">
      <c r="A27" s="71" t="s">
        <v>103</v>
      </c>
      <c r="B27" s="70"/>
      <c r="C27" s="235"/>
      <c r="D27" s="88" t="s">
        <v>91</v>
      </c>
    </row>
    <row r="28" spans="1:5" ht="14.25">
      <c r="A28" s="69"/>
      <c r="B28" s="394" t="s">
        <v>104</v>
      </c>
      <c r="C28" s="58">
        <v>0</v>
      </c>
      <c r="D28" s="88" t="s">
        <v>93</v>
      </c>
      <c r="E28" s="1" t="s">
        <v>480</v>
      </c>
    </row>
    <row r="29" spans="1:7" ht="14.25">
      <c r="A29" s="69"/>
      <c r="B29" s="395" t="s">
        <v>464</v>
      </c>
      <c r="C29" s="235">
        <v>0</v>
      </c>
      <c r="D29" s="88" t="s">
        <v>465</v>
      </c>
      <c r="G29" s="1" t="s">
        <v>480</v>
      </c>
    </row>
    <row r="30" spans="1:5" ht="15" customHeight="1">
      <c r="A30" s="69"/>
      <c r="B30" s="395" t="s">
        <v>466</v>
      </c>
      <c r="C30" s="58">
        <v>0</v>
      </c>
      <c r="D30" s="88" t="s">
        <v>95</v>
      </c>
      <c r="E30" s="1" t="s">
        <v>480</v>
      </c>
    </row>
    <row r="31" spans="1:5" ht="14.25">
      <c r="A31" s="69"/>
      <c r="B31" s="395" t="s">
        <v>467</v>
      </c>
      <c r="C31" s="58">
        <v>0</v>
      </c>
      <c r="D31" s="88" t="s">
        <v>95</v>
      </c>
      <c r="E31" s="1" t="s">
        <v>480</v>
      </c>
    </row>
    <row r="32" spans="1:5" ht="14.25">
      <c r="A32" s="69"/>
      <c r="B32" s="395" t="s">
        <v>468</v>
      </c>
      <c r="C32" s="58">
        <v>0</v>
      </c>
      <c r="D32" s="88" t="s">
        <v>95</v>
      </c>
      <c r="E32" s="1" t="s">
        <v>480</v>
      </c>
    </row>
    <row r="33" spans="1:5" ht="14.25">
      <c r="A33" s="69"/>
      <c r="B33" s="395" t="s">
        <v>469</v>
      </c>
      <c r="C33" s="58">
        <v>0</v>
      </c>
      <c r="D33" s="88" t="s">
        <v>95</v>
      </c>
      <c r="E33" s="1" t="s">
        <v>480</v>
      </c>
    </row>
    <row r="34" spans="1:3" ht="14.25">
      <c r="A34" s="69"/>
      <c r="B34" s="73" t="s">
        <v>69</v>
      </c>
      <c r="C34" s="379">
        <f>+SUM(C28:C33)</f>
        <v>0</v>
      </c>
    </row>
    <row r="35" spans="1:3" ht="14.25">
      <c r="A35" s="13"/>
      <c r="B35" s="64"/>
      <c r="C35" s="83"/>
    </row>
    <row r="36" spans="1:3" ht="14.25">
      <c r="A36" s="71" t="s">
        <v>70</v>
      </c>
      <c r="B36" s="64"/>
      <c r="C36" s="83"/>
    </row>
    <row r="37" spans="1:4" ht="14.25">
      <c r="A37" s="13" t="s">
        <v>71</v>
      </c>
      <c r="B37" s="64"/>
      <c r="C37" s="91">
        <v>0</v>
      </c>
      <c r="D37" s="1" t="s">
        <v>487</v>
      </c>
    </row>
    <row r="38" spans="1:4" ht="14.25">
      <c r="A38" s="13" t="s">
        <v>72</v>
      </c>
      <c r="B38" s="64"/>
      <c r="C38" s="91">
        <v>0</v>
      </c>
      <c r="D38" s="1" t="s">
        <v>488</v>
      </c>
    </row>
    <row r="39" spans="1:4" ht="14.25">
      <c r="A39" s="13" t="s">
        <v>73</v>
      </c>
      <c r="B39" s="64"/>
      <c r="C39" s="91">
        <v>0</v>
      </c>
      <c r="D39" s="1" t="s">
        <v>489</v>
      </c>
    </row>
    <row r="40" spans="1:4" ht="14.25">
      <c r="A40" s="13" t="s">
        <v>74</v>
      </c>
      <c r="B40" s="64"/>
      <c r="C40" s="91">
        <v>0</v>
      </c>
      <c r="D40" s="1" t="s">
        <v>490</v>
      </c>
    </row>
    <row r="41" spans="1:4" ht="14.25">
      <c r="A41" s="13" t="s">
        <v>470</v>
      </c>
      <c r="B41" s="64"/>
      <c r="C41" s="92">
        <v>0</v>
      </c>
      <c r="D41" s="1" t="s">
        <v>491</v>
      </c>
    </row>
    <row r="42" spans="1:3" ht="14.25">
      <c r="A42" s="13"/>
      <c r="B42" s="73" t="s">
        <v>76</v>
      </c>
      <c r="C42" s="81">
        <f>+SUM(C37:C41)</f>
        <v>0</v>
      </c>
    </row>
    <row r="43" spans="1:3" ht="14.25">
      <c r="A43" s="13"/>
      <c r="B43" s="73"/>
      <c r="C43" s="84"/>
    </row>
    <row r="44" spans="1:3" ht="14.25">
      <c r="A44" s="74" t="s">
        <v>77</v>
      </c>
      <c r="B44" s="73"/>
      <c r="C44" s="85"/>
    </row>
    <row r="45" spans="1:4" ht="14.25">
      <c r="A45" s="13"/>
      <c r="B45" s="73" t="s">
        <v>78</v>
      </c>
      <c r="C45" s="89">
        <v>0</v>
      </c>
      <c r="D45" s="1" t="s">
        <v>480</v>
      </c>
    </row>
    <row r="46" spans="1:3" ht="14.25">
      <c r="A46" s="13"/>
      <c r="B46" s="73" t="s">
        <v>79</v>
      </c>
      <c r="C46" s="81">
        <f>+C23-C34-C42-C45</f>
        <v>0</v>
      </c>
    </row>
    <row r="47" spans="1:4" ht="15" thickBot="1">
      <c r="A47" s="722" t="s">
        <v>105</v>
      </c>
      <c r="B47" s="723"/>
      <c r="C47" s="724"/>
      <c r="D47" s="88" t="s">
        <v>97</v>
      </c>
    </row>
    <row r="48" spans="1:3" ht="25.5" customHeight="1" thickBot="1" thickTop="1">
      <c r="A48" s="94"/>
      <c r="B48" s="95"/>
      <c r="C48" s="94"/>
    </row>
    <row r="49" spans="1:4" ht="15" thickBot="1" thickTop="1">
      <c r="A49" s="720" t="s">
        <v>106</v>
      </c>
      <c r="B49" s="721"/>
      <c r="C49" s="75"/>
      <c r="D49" s="88"/>
    </row>
    <row r="50" spans="1:3" ht="15" thickTop="1">
      <c r="A50" s="725" t="s">
        <v>80</v>
      </c>
      <c r="B50" s="726"/>
      <c r="C50" s="86"/>
    </row>
    <row r="51" spans="1:4" ht="14.25">
      <c r="A51" s="13" t="s">
        <v>81</v>
      </c>
      <c r="B51" s="64"/>
      <c r="C51" s="58">
        <v>0</v>
      </c>
      <c r="D51" s="1" t="s">
        <v>492</v>
      </c>
    </row>
    <row r="52" spans="1:4" ht="14.25">
      <c r="A52" s="13" t="s">
        <v>82</v>
      </c>
      <c r="B52" s="64"/>
      <c r="C52" s="58">
        <v>0</v>
      </c>
      <c r="D52" s="1" t="s">
        <v>493</v>
      </c>
    </row>
    <row r="53" spans="1:4" ht="14.25">
      <c r="A53" s="13" t="s">
        <v>83</v>
      </c>
      <c r="B53" s="64"/>
      <c r="C53" s="58">
        <v>0</v>
      </c>
      <c r="D53" s="1" t="s">
        <v>494</v>
      </c>
    </row>
    <row r="54" spans="1:4" ht="14.25">
      <c r="A54" s="13" t="s">
        <v>84</v>
      </c>
      <c r="B54" s="64"/>
      <c r="C54" s="58">
        <v>0</v>
      </c>
      <c r="D54" s="1" t="s">
        <v>495</v>
      </c>
    </row>
    <row r="55" spans="1:4" ht="14.25">
      <c r="A55" s="13" t="s">
        <v>471</v>
      </c>
      <c r="B55" s="64"/>
      <c r="C55" s="58">
        <v>0</v>
      </c>
      <c r="D55" s="1" t="s">
        <v>496</v>
      </c>
    </row>
    <row r="56" spans="1:3" ht="15" thickBot="1">
      <c r="A56" s="714" t="s">
        <v>86</v>
      </c>
      <c r="B56" s="715"/>
      <c r="C56" s="408">
        <f>C51+C52+C53+C54+C55</f>
        <v>0</v>
      </c>
    </row>
    <row r="57" spans="1:3" ht="15" thickTop="1">
      <c r="A57" s="76"/>
      <c r="B57" s="77"/>
      <c r="C57" s="42"/>
    </row>
    <row r="58" spans="1:3" ht="26.25" customHeight="1">
      <c r="A58" s="78" t="s">
        <v>87</v>
      </c>
      <c r="B58" s="716" t="s">
        <v>88</v>
      </c>
      <c r="C58" s="716"/>
    </row>
    <row r="59" spans="1:3" ht="24.75" customHeight="1">
      <c r="A59" s="78" t="s">
        <v>89</v>
      </c>
      <c r="B59" s="717" t="s">
        <v>90</v>
      </c>
      <c r="C59" s="717"/>
    </row>
    <row r="60" spans="1:3" ht="15.75">
      <c r="A60" s="78" t="s">
        <v>91</v>
      </c>
      <c r="B60" s="406" t="s">
        <v>92</v>
      </c>
      <c r="C60" s="407"/>
    </row>
    <row r="61" spans="1:3" ht="90.75" customHeight="1">
      <c r="A61" s="78" t="s">
        <v>93</v>
      </c>
      <c r="B61" s="716" t="s">
        <v>94</v>
      </c>
      <c r="C61" s="716"/>
    </row>
    <row r="62" spans="1:3" ht="79.5" customHeight="1">
      <c r="A62" s="78" t="s">
        <v>95</v>
      </c>
      <c r="B62" s="716" t="s">
        <v>96</v>
      </c>
      <c r="C62" s="716"/>
    </row>
    <row r="63" spans="1:3" ht="66.75" customHeight="1">
      <c r="A63" s="78" t="s">
        <v>97</v>
      </c>
      <c r="B63" s="718" t="s">
        <v>98</v>
      </c>
      <c r="C63" s="718"/>
    </row>
  </sheetData>
  <sheetProtection password="D3C7" sheet="1"/>
  <mergeCells count="17">
    <mergeCell ref="A56:B56"/>
    <mergeCell ref="A1:C1"/>
    <mergeCell ref="A2:C2"/>
    <mergeCell ref="A3:C3"/>
    <mergeCell ref="A4:C4"/>
    <mergeCell ref="A5:C5"/>
    <mergeCell ref="A6:C6"/>
    <mergeCell ref="B58:C58"/>
    <mergeCell ref="B59:C59"/>
    <mergeCell ref="B61:C61"/>
    <mergeCell ref="B62:C62"/>
    <mergeCell ref="B63:C63"/>
    <mergeCell ref="A7:B7"/>
    <mergeCell ref="A25:B25"/>
    <mergeCell ref="A47:C47"/>
    <mergeCell ref="A49:B49"/>
    <mergeCell ref="A50:B50"/>
  </mergeCells>
  <conditionalFormatting sqref="C51">
    <cfRule type="cellIs" priority="10" dxfId="54" operator="greaterThan" stopIfTrue="1">
      <formula>$C$37</formula>
    </cfRule>
  </conditionalFormatting>
  <conditionalFormatting sqref="C52">
    <cfRule type="cellIs" priority="9" dxfId="54" operator="greaterThan" stopIfTrue="1">
      <formula>$C$38</formula>
    </cfRule>
  </conditionalFormatting>
  <conditionalFormatting sqref="C53">
    <cfRule type="cellIs" priority="8" dxfId="54" operator="greaterThan" stopIfTrue="1">
      <formula>$C$39</formula>
    </cfRule>
  </conditionalFormatting>
  <conditionalFormatting sqref="C54">
    <cfRule type="cellIs" priority="7" dxfId="54" operator="greaterThan" stopIfTrue="1">
      <formula>$C$40</formula>
    </cfRule>
  </conditionalFormatting>
  <conditionalFormatting sqref="C55">
    <cfRule type="cellIs" priority="6" dxfId="54" operator="greaterThan" stopIfTrue="1">
      <formula>$C$41</formula>
    </cfRule>
  </conditionalFormatting>
  <conditionalFormatting sqref="C37">
    <cfRule type="cellIs" priority="5" dxfId="54" operator="lessThan" stopIfTrue="1">
      <formula>$C$51</formula>
    </cfRule>
  </conditionalFormatting>
  <conditionalFormatting sqref="C38">
    <cfRule type="cellIs" priority="4" dxfId="54" operator="lessThan" stopIfTrue="1">
      <formula>$C$52</formula>
    </cfRule>
  </conditionalFormatting>
  <conditionalFormatting sqref="C39">
    <cfRule type="cellIs" priority="3" dxfId="54" operator="lessThan" stopIfTrue="1">
      <formula>$C$53</formula>
    </cfRule>
  </conditionalFormatting>
  <conditionalFormatting sqref="C40">
    <cfRule type="cellIs" priority="2" dxfId="54" operator="lessThan" stopIfTrue="1">
      <formula>$C$54</formula>
    </cfRule>
  </conditionalFormatting>
  <conditionalFormatting sqref="C41">
    <cfRule type="cellIs" priority="1" dxfId="54"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2023-12-08T14:19:03Z</dcterms:modified>
  <cp:category/>
  <cp:version/>
  <cp:contentType/>
  <cp:contentStatus/>
</cp:coreProperties>
</file>