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<sst xmlns="http://schemas.openxmlformats.org/spreadsheetml/2006/main" count="870" uniqueCount="151">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</sst>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28380</v>
      </c>
      <c r="E10" s="45">
        <v>31666.620000000003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41660</v>
      </c>
      <c r="E14" s="45">
        <v>43699.33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70040</v>
      </c>
      <c r="E16" s="51">
        <f>E10+E11+E12+E13+E14+E15</f>
        <v>75365.95000000001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31850</v>
      </c>
      <c r="E18" s="45">
        <v>33478.37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31850</v>
      </c>
      <c r="E23" s="51">
        <f>E18+E19+E20+E21+E22</f>
        <v>33478.37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22050</v>
      </c>
      <c r="E25" s="45">
        <v>26214.15</v>
      </c>
    </row>
    <row r="26" spans="2:5" ht="15">
      <c r="B26" s="13">
        <v>30200</v>
      </c>
      <c r="C26" s="54" t="s">
        <v>28</v>
      </c>
      <c r="D26" s="39">
        <v>300</v>
      </c>
      <c r="E26" s="45">
        <v>300</v>
      </c>
    </row>
    <row r="27" spans="2:5" ht="15">
      <c r="B27" s="13">
        <v>30300</v>
      </c>
      <c r="C27" s="54" t="s">
        <v>29</v>
      </c>
      <c r="D27" s="39">
        <v>250</v>
      </c>
      <c r="E27" s="45">
        <v>250.02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36575</v>
      </c>
      <c r="E29" s="50">
        <v>86334.61</v>
      </c>
    </row>
    <row r="30" spans="2:5" ht="15.75" thickBot="1">
      <c r="B30" s="16">
        <v>30000</v>
      </c>
      <c r="C30" s="15" t="s">
        <v>32</v>
      </c>
      <c r="D30" s="48">
        <f>D25+D26+D27+D28+D29</f>
        <v>59175</v>
      </c>
      <c r="E30" s="51">
        <f>E25+E26+E27+E28+E29</f>
        <v>113098.78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11260</v>
      </c>
      <c r="E33" s="59">
        <v>47940.47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3000</v>
      </c>
      <c r="E36" s="50">
        <v>3000</v>
      </c>
    </row>
    <row r="37" spans="2:5" ht="15.75" thickBot="1">
      <c r="B37" s="16">
        <v>40000</v>
      </c>
      <c r="C37" s="15" t="s">
        <v>40</v>
      </c>
      <c r="D37" s="48">
        <f>D32+D33+D34+D35+D36</f>
        <v>14260</v>
      </c>
      <c r="E37" s="51">
        <f>E32+E33+E34+E35+E36</f>
        <v>50940.47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25400</v>
      </c>
      <c r="E54" s="45">
        <v>25400</v>
      </c>
    </row>
    <row r="55" spans="2:5" ht="15">
      <c r="B55" s="13">
        <v>90200</v>
      </c>
      <c r="C55" s="54" t="s">
        <v>62</v>
      </c>
      <c r="D55" s="61">
        <v>55000</v>
      </c>
      <c r="E55" s="62">
        <v>55000</v>
      </c>
    </row>
    <row r="56" spans="2:5" ht="15.75" thickBot="1">
      <c r="B56" s="16">
        <v>90000</v>
      </c>
      <c r="C56" s="15" t="s">
        <v>63</v>
      </c>
      <c r="D56" s="48">
        <f>D54+D55</f>
        <v>80400</v>
      </c>
      <c r="E56" s="51">
        <f>E54+E55</f>
        <v>80400</v>
      </c>
    </row>
    <row r="57" spans="2:5" ht="16.5" thickBot="1" thickTop="1">
      <c r="B57" s="109" t="s">
        <v>64</v>
      </c>
      <c r="C57" s="110"/>
      <c r="D57" s="52">
        <f>D16+D23+D30+D37+D43+D49+D52+D56</f>
        <v>255725</v>
      </c>
      <c r="E57" s="55">
        <f>E16+E23+E30+E37+E43+E49+E52+E56</f>
        <v>353283.57</v>
      </c>
    </row>
    <row r="58" spans="2:5" ht="16.5" thickBot="1" thickTop="1">
      <c r="B58" s="109" t="s">
        <v>65</v>
      </c>
      <c r="C58" s="110"/>
      <c r="D58" s="52">
        <f>D57+D5+D6+D7+D8</f>
        <v>255725</v>
      </c>
      <c r="E58" s="55">
        <f>E57+E5+E6+E7+E8</f>
        <v>353283.57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28380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41660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70040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24420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24420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22050</v>
      </c>
      <c r="E25" s="45"/>
    </row>
    <row r="26" spans="2:5" ht="15">
      <c r="B26" s="13">
        <v>30200</v>
      </c>
      <c r="C26" s="54" t="s">
        <v>28</v>
      </c>
      <c r="D26" s="39">
        <v>300</v>
      </c>
      <c r="E26" s="45"/>
    </row>
    <row r="27" spans="2:5" ht="15">
      <c r="B27" s="13">
        <v>30300</v>
      </c>
      <c r="C27" s="54" t="s">
        <v>29</v>
      </c>
      <c r="D27" s="39">
        <v>250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35255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57855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10745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10745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25400</v>
      </c>
      <c r="E54" s="45"/>
    </row>
    <row r="55" spans="2:5" ht="15">
      <c r="B55" s="13">
        <v>90200</v>
      </c>
      <c r="C55" s="54" t="s">
        <v>62</v>
      </c>
      <c r="D55" s="61">
        <v>55000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80400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243460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243460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28380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41660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70040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20100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20100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22050</v>
      </c>
      <c r="E25" s="45"/>
    </row>
    <row r="26" spans="2:5" ht="15">
      <c r="B26" s="13">
        <v>30200</v>
      </c>
      <c r="C26" s="54" t="s">
        <v>28</v>
      </c>
      <c r="D26" s="39">
        <v>300</v>
      </c>
      <c r="E26" s="45"/>
    </row>
    <row r="27" spans="2:5" ht="15">
      <c r="B27" s="13">
        <v>30300</v>
      </c>
      <c r="C27" s="54" t="s">
        <v>29</v>
      </c>
      <c r="D27" s="39">
        <v>250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31915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54515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14085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14085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25400</v>
      </c>
      <c r="E54" s="45"/>
    </row>
    <row r="55" spans="2:5" ht="15">
      <c r="B55" s="13">
        <v>90200</v>
      </c>
      <c r="C55" s="54" t="s">
        <v>62</v>
      </c>
      <c r="D55" s="61">
        <v>55000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80400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239140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239140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37350</v>
      </c>
      <c r="E10" s="89">
        <v>0</v>
      </c>
      <c r="F10" s="90">
        <v>42900.37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37350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42900.37</v>
      </c>
    </row>
    <row r="11" spans="2:76" ht="15">
      <c r="B11" s="13">
        <v>102</v>
      </c>
      <c r="C11" s="25" t="s">
        <v>92</v>
      </c>
      <c r="D11" s="88">
        <v>3200</v>
      </c>
      <c r="E11" s="89">
        <v>0</v>
      </c>
      <c r="F11" s="90">
        <v>4281.98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3200</v>
      </c>
      <c r="BW11" s="77">
        <f t="shared" si="1"/>
        <v>0</v>
      </c>
      <c r="BX11" s="79">
        <f t="shared" si="2"/>
        <v>4281.98</v>
      </c>
    </row>
    <row r="12" spans="2:76" ht="15">
      <c r="B12" s="13">
        <v>103</v>
      </c>
      <c r="C12" s="25" t="s">
        <v>93</v>
      </c>
      <c r="D12" s="88">
        <v>34400</v>
      </c>
      <c r="E12" s="89">
        <v>0</v>
      </c>
      <c r="F12" s="90">
        <v>43976.7</v>
      </c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>
        <v>0</v>
      </c>
      <c r="AB12" s="91">
        <v>6400</v>
      </c>
      <c r="AC12" s="89">
        <v>0</v>
      </c>
      <c r="AD12" s="90">
        <v>8516.58</v>
      </c>
      <c r="AE12" s="91">
        <v>18107.5</v>
      </c>
      <c r="AF12" s="89">
        <v>0</v>
      </c>
      <c r="AG12" s="90">
        <v>24893.899999999998</v>
      </c>
      <c r="AH12" s="91">
        <v>200</v>
      </c>
      <c r="AI12" s="89">
        <v>0</v>
      </c>
      <c r="AJ12" s="90">
        <v>200</v>
      </c>
      <c r="AK12" s="91">
        <v>2150</v>
      </c>
      <c r="AL12" s="89">
        <v>0</v>
      </c>
      <c r="AM12" s="90">
        <v>4359.73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61257.5</v>
      </c>
      <c r="BW12" s="77">
        <f t="shared" si="1"/>
        <v>0</v>
      </c>
      <c r="BX12" s="79">
        <f t="shared" si="2"/>
        <v>81946.90999999999</v>
      </c>
    </row>
    <row r="13" spans="2:76" ht="15">
      <c r="B13" s="13">
        <v>104</v>
      </c>
      <c r="C13" s="25" t="s">
        <v>19</v>
      </c>
      <c r="D13" s="88">
        <v>9045</v>
      </c>
      <c r="E13" s="89">
        <v>0</v>
      </c>
      <c r="F13" s="90">
        <v>16358.08</v>
      </c>
      <c r="G13" s="88"/>
      <c r="H13" s="89"/>
      <c r="I13" s="90"/>
      <c r="J13" s="97"/>
      <c r="K13" s="89"/>
      <c r="L13" s="101"/>
      <c r="M13" s="91">
        <v>3200</v>
      </c>
      <c r="N13" s="89">
        <v>0</v>
      </c>
      <c r="O13" s="90">
        <v>5584.7</v>
      </c>
      <c r="P13" s="91">
        <v>1500</v>
      </c>
      <c r="Q13" s="89">
        <v>0</v>
      </c>
      <c r="R13" s="90">
        <v>1500</v>
      </c>
      <c r="S13" s="91"/>
      <c r="T13" s="89"/>
      <c r="U13" s="90"/>
      <c r="V13" s="91"/>
      <c r="W13" s="89"/>
      <c r="X13" s="90"/>
      <c r="Y13" s="91">
        <v>500</v>
      </c>
      <c r="Z13" s="89">
        <v>0</v>
      </c>
      <c r="AA13" s="90">
        <v>1500</v>
      </c>
      <c r="AB13" s="91">
        <v>422.5</v>
      </c>
      <c r="AC13" s="89">
        <v>0</v>
      </c>
      <c r="AD13" s="90">
        <v>2872.5</v>
      </c>
      <c r="AE13" s="91"/>
      <c r="AF13" s="89"/>
      <c r="AG13" s="90"/>
      <c r="AH13" s="91"/>
      <c r="AI13" s="89"/>
      <c r="AJ13" s="90"/>
      <c r="AK13" s="91">
        <v>2350</v>
      </c>
      <c r="AL13" s="89">
        <v>0</v>
      </c>
      <c r="AM13" s="90">
        <v>4417.2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17017.5</v>
      </c>
      <c r="BW13" s="77">
        <f t="shared" si="1"/>
        <v>0</v>
      </c>
      <c r="BX13" s="79">
        <f t="shared" si="2"/>
        <v>32232.48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5225</v>
      </c>
      <c r="BM16" s="89">
        <v>0</v>
      </c>
      <c r="BN16" s="90">
        <v>5225</v>
      </c>
      <c r="BO16" s="91"/>
      <c r="BP16" s="89"/>
      <c r="BQ16" s="90"/>
      <c r="BR16" s="97"/>
      <c r="BS16" s="89"/>
      <c r="BT16" s="101"/>
      <c r="BU16" s="76"/>
      <c r="BV16" s="85">
        <f t="shared" si="0"/>
        <v>5225</v>
      </c>
      <c r="BW16" s="77">
        <f t="shared" si="1"/>
        <v>0</v>
      </c>
      <c r="BX16" s="79">
        <f t="shared" si="2"/>
        <v>5225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1100</v>
      </c>
      <c r="E18" s="89">
        <v>0</v>
      </c>
      <c r="F18" s="90">
        <v>1100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1100</v>
      </c>
      <c r="BW18" s="77">
        <f t="shared" si="1"/>
        <v>0</v>
      </c>
      <c r="BX18" s="79">
        <f t="shared" si="2"/>
        <v>1100</v>
      </c>
    </row>
    <row r="19" spans="2:76" ht="15">
      <c r="B19" s="13">
        <v>110</v>
      </c>
      <c r="C19" s="25" t="s">
        <v>98</v>
      </c>
      <c r="D19" s="88">
        <v>10485</v>
      </c>
      <c r="E19" s="89">
        <v>0</v>
      </c>
      <c r="F19" s="90">
        <v>10485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500</v>
      </c>
      <c r="BJ19" s="89">
        <v>0</v>
      </c>
      <c r="BK19" s="101">
        <v>500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10985</v>
      </c>
      <c r="BW19" s="77">
        <f t="shared" si="1"/>
        <v>0</v>
      </c>
      <c r="BX19" s="79">
        <f t="shared" si="2"/>
        <v>10985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95580</v>
      </c>
      <c r="E20" s="78">
        <f t="shared" si="3"/>
        <v>0</v>
      </c>
      <c r="F20" s="79">
        <f t="shared" si="3"/>
        <v>119102.13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3200</v>
      </c>
      <c r="N20" s="78">
        <f t="shared" si="3"/>
        <v>0</v>
      </c>
      <c r="O20" s="77">
        <f t="shared" si="3"/>
        <v>5584.7</v>
      </c>
      <c r="P20" s="98">
        <f t="shared" si="3"/>
        <v>1500</v>
      </c>
      <c r="Q20" s="78">
        <f t="shared" si="3"/>
        <v>0</v>
      </c>
      <c r="R20" s="77">
        <f t="shared" si="3"/>
        <v>1500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500</v>
      </c>
      <c r="Z20" s="78">
        <f t="shared" si="3"/>
        <v>0</v>
      </c>
      <c r="AA20" s="77">
        <f t="shared" si="3"/>
        <v>1500</v>
      </c>
      <c r="AB20" s="98">
        <f t="shared" si="3"/>
        <v>6822.5</v>
      </c>
      <c r="AC20" s="78">
        <f t="shared" si="3"/>
        <v>0</v>
      </c>
      <c r="AD20" s="77">
        <f t="shared" si="3"/>
        <v>11389.08</v>
      </c>
      <c r="AE20" s="98">
        <f t="shared" si="3"/>
        <v>18107.5</v>
      </c>
      <c r="AF20" s="78">
        <f t="shared" si="3"/>
        <v>0</v>
      </c>
      <c r="AG20" s="77">
        <f t="shared" si="3"/>
        <v>24893.899999999998</v>
      </c>
      <c r="AH20" s="98">
        <f t="shared" si="3"/>
        <v>200</v>
      </c>
      <c r="AI20" s="78">
        <f t="shared" si="3"/>
        <v>0</v>
      </c>
      <c r="AJ20" s="77">
        <f t="shared" si="3"/>
        <v>200</v>
      </c>
      <c r="AK20" s="98">
        <f t="shared" si="3"/>
        <v>4500</v>
      </c>
      <c r="AL20" s="78">
        <f t="shared" si="3"/>
        <v>0</v>
      </c>
      <c r="AM20" s="77">
        <f t="shared" si="3"/>
        <v>8776.93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500</v>
      </c>
      <c r="BJ20" s="78">
        <f t="shared" si="3"/>
        <v>0</v>
      </c>
      <c r="BK20" s="77">
        <f t="shared" si="3"/>
        <v>500</v>
      </c>
      <c r="BL20" s="98">
        <f t="shared" si="3"/>
        <v>5225</v>
      </c>
      <c r="BM20" s="78">
        <f t="shared" si="3"/>
        <v>0</v>
      </c>
      <c r="BN20" s="77">
        <f t="shared" si="3"/>
        <v>5225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136135</v>
      </c>
      <c r="BW20" s="77">
        <f>BW10+BW11+BW12+BW13+BW14+BW15+BW16+BW17+BW18+BW19</f>
        <v>0</v>
      </c>
      <c r="BX20" s="95">
        <f>BX10+BX11+BX12+BX13+BX14+BX15+BX16+BX17+BX18+BX19</f>
        <v>178671.74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3000</v>
      </c>
      <c r="E24" s="89">
        <v>0</v>
      </c>
      <c r="F24" s="90">
        <v>5149.86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>
        <v>731.5</v>
      </c>
      <c r="AE24" s="97">
        <v>9260</v>
      </c>
      <c r="AF24" s="89">
        <v>0</v>
      </c>
      <c r="AG24" s="101">
        <v>15964.710000000001</v>
      </c>
      <c r="AH24" s="97"/>
      <c r="AI24" s="89"/>
      <c r="AJ24" s="101"/>
      <c r="AK24" s="97">
        <v>2000</v>
      </c>
      <c r="AL24" s="89">
        <v>0</v>
      </c>
      <c r="AM24" s="101">
        <v>2000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14260</v>
      </c>
      <c r="BW24" s="77">
        <f t="shared" si="4"/>
        <v>0</v>
      </c>
      <c r="BX24" s="79">
        <f t="shared" si="4"/>
        <v>23846.07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3000</v>
      </c>
      <c r="E28" s="78">
        <f t="shared" si="5"/>
        <v>0</v>
      </c>
      <c r="F28" s="79">
        <f t="shared" si="5"/>
        <v>5149.86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731.5</v>
      </c>
      <c r="AE28" s="98">
        <f t="shared" si="5"/>
        <v>9260</v>
      </c>
      <c r="AF28" s="78">
        <f t="shared" si="5"/>
        <v>0</v>
      </c>
      <c r="AG28" s="77">
        <f t="shared" si="5"/>
        <v>15964.710000000001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2000</v>
      </c>
      <c r="AL28" s="78">
        <f t="shared" si="6"/>
        <v>0</v>
      </c>
      <c r="AM28" s="77">
        <f t="shared" si="6"/>
        <v>2000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14260</v>
      </c>
      <c r="BW28" s="77">
        <f>BW23+BW24+BW25+BW26+BW27</f>
        <v>0</v>
      </c>
      <c r="BX28" s="95">
        <f>BX23+BX24+BX25+BX26+BX27</f>
        <v>23846.07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24930</v>
      </c>
      <c r="BM40" s="89">
        <v>0</v>
      </c>
      <c r="BN40" s="101">
        <v>24933.98</v>
      </c>
      <c r="BO40" s="97"/>
      <c r="BP40" s="89"/>
      <c r="BQ40" s="101"/>
      <c r="BR40" s="97"/>
      <c r="BS40" s="89"/>
      <c r="BT40" s="101"/>
      <c r="BU40" s="76"/>
      <c r="BV40" s="85">
        <f t="shared" si="10"/>
        <v>24930</v>
      </c>
      <c r="BW40" s="77">
        <f t="shared" si="10"/>
        <v>0</v>
      </c>
      <c r="BX40" s="79">
        <f t="shared" si="10"/>
        <v>24933.98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24930</v>
      </c>
      <c r="BM42" s="78">
        <f t="shared" si="12"/>
        <v>0</v>
      </c>
      <c r="BN42" s="77">
        <f t="shared" si="12"/>
        <v>24933.98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24930</v>
      </c>
      <c r="BW42" s="77">
        <f>BW38+BW39+BW40+BW41</f>
        <v>0</v>
      </c>
      <c r="BX42" s="95">
        <f>BX38+BX39+BX40+BX41</f>
        <v>24933.98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25400</v>
      </c>
      <c r="BS49" s="89">
        <v>0</v>
      </c>
      <c r="BT49" s="101">
        <v>25400</v>
      </c>
      <c r="BU49" s="76"/>
      <c r="BV49" s="85">
        <f aca="true" t="shared" si="15" ref="BV49:BX50">D49+G49+J49+M49+P49+S49+V49+Y49+AB49+AE49+AH49+AK49+AN49+AQ49+AT49+AW49+AZ49+BC49+BF49+BI49+BL49+BO49+BR49</f>
        <v>25400</v>
      </c>
      <c r="BW49" s="77">
        <f t="shared" si="15"/>
        <v>0</v>
      </c>
      <c r="BX49" s="79">
        <f t="shared" si="15"/>
        <v>25400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55000</v>
      </c>
      <c r="BS50" s="89">
        <v>0</v>
      </c>
      <c r="BT50" s="101">
        <v>58942.35</v>
      </c>
      <c r="BU50" s="76"/>
      <c r="BV50" s="85">
        <f t="shared" si="15"/>
        <v>55000</v>
      </c>
      <c r="BW50" s="77">
        <f t="shared" si="15"/>
        <v>0</v>
      </c>
      <c r="BX50" s="79">
        <f t="shared" si="15"/>
        <v>58942.35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80400</v>
      </c>
      <c r="BS51" s="78">
        <f>BS49+BS50</f>
        <v>0</v>
      </c>
      <c r="BT51" s="77">
        <f>BT49+BT50</f>
        <v>84342.35</v>
      </c>
      <c r="BU51" s="85"/>
      <c r="BV51" s="85">
        <f>BV49+BV50</f>
        <v>80400</v>
      </c>
      <c r="BW51" s="77">
        <f>BW49+BW50</f>
        <v>0</v>
      </c>
      <c r="BX51" s="95">
        <f>BX49+BX50</f>
        <v>84342.35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98580</v>
      </c>
      <c r="E53" s="86">
        <f t="shared" si="18"/>
        <v>0</v>
      </c>
      <c r="F53" s="86">
        <f t="shared" si="18"/>
        <v>124251.99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3200</v>
      </c>
      <c r="N53" s="86">
        <f t="shared" si="18"/>
        <v>0</v>
      </c>
      <c r="O53" s="86">
        <f t="shared" si="18"/>
        <v>5584.7</v>
      </c>
      <c r="P53" s="86">
        <f t="shared" si="18"/>
        <v>1500</v>
      </c>
      <c r="Q53" s="86">
        <f t="shared" si="18"/>
        <v>0</v>
      </c>
      <c r="R53" s="86">
        <f t="shared" si="18"/>
        <v>1500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500</v>
      </c>
      <c r="Z53" s="86">
        <f t="shared" si="18"/>
        <v>0</v>
      </c>
      <c r="AA53" s="86">
        <f t="shared" si="18"/>
        <v>1500</v>
      </c>
      <c r="AB53" s="86">
        <f t="shared" si="18"/>
        <v>6822.5</v>
      </c>
      <c r="AC53" s="86">
        <f t="shared" si="18"/>
        <v>0</v>
      </c>
      <c r="AD53" s="86">
        <f t="shared" si="18"/>
        <v>12120.58</v>
      </c>
      <c r="AE53" s="86">
        <f t="shared" si="18"/>
        <v>27367.5</v>
      </c>
      <c r="AF53" s="86">
        <f t="shared" si="18"/>
        <v>0</v>
      </c>
      <c r="AG53" s="86">
        <f t="shared" si="18"/>
        <v>40858.61</v>
      </c>
      <c r="AH53" s="86">
        <f t="shared" si="18"/>
        <v>200</v>
      </c>
      <c r="AI53" s="86">
        <f t="shared" si="18"/>
        <v>0</v>
      </c>
      <c r="AJ53" s="86">
        <f aca="true" t="shared" si="19" ref="AJ53:BT53">AJ20+AJ28+AJ35+AJ42+AJ46+AJ51</f>
        <v>200</v>
      </c>
      <c r="AK53" s="86">
        <f t="shared" si="19"/>
        <v>6500</v>
      </c>
      <c r="AL53" s="86">
        <f t="shared" si="19"/>
        <v>0</v>
      </c>
      <c r="AM53" s="86">
        <f t="shared" si="19"/>
        <v>10776.93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500</v>
      </c>
      <c r="BJ53" s="86">
        <f t="shared" si="19"/>
        <v>0</v>
      </c>
      <c r="BK53" s="86">
        <f t="shared" si="19"/>
        <v>500</v>
      </c>
      <c r="BL53" s="86">
        <f t="shared" si="19"/>
        <v>30155</v>
      </c>
      <c r="BM53" s="86">
        <f t="shared" si="19"/>
        <v>0</v>
      </c>
      <c r="BN53" s="86">
        <f t="shared" si="19"/>
        <v>30158.98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80400</v>
      </c>
      <c r="BS53" s="86">
        <f t="shared" si="19"/>
        <v>0</v>
      </c>
      <c r="BT53" s="86">
        <f t="shared" si="19"/>
        <v>84342.35</v>
      </c>
      <c r="BU53" s="86">
        <f>BU8</f>
        <v>0</v>
      </c>
      <c r="BV53" s="102">
        <f>BV8+BV20+BV28+BV35+BV42+BV46+BV51</f>
        <v>255725</v>
      </c>
      <c r="BW53" s="87">
        <f>BW20+BW28+BW35+BW42+BW46+BW51</f>
        <v>0</v>
      </c>
      <c r="BX53" s="87">
        <f>BX20+BX28+BX35+BX42+BX46+BX51</f>
        <v>311794.14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37350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37350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3200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29400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/>
      <c r="AB12" s="91">
        <v>6400</v>
      </c>
      <c r="AC12" s="89">
        <v>0</v>
      </c>
      <c r="AD12" s="90"/>
      <c r="AE12" s="91">
        <v>15607.5</v>
      </c>
      <c r="AF12" s="89">
        <v>0</v>
      </c>
      <c r="AG12" s="90"/>
      <c r="AH12" s="91">
        <v>200</v>
      </c>
      <c r="AI12" s="89">
        <v>0</v>
      </c>
      <c r="AJ12" s="90"/>
      <c r="AK12" s="91">
        <v>2150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53757.5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9030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3200</v>
      </c>
      <c r="N13" s="89">
        <v>0</v>
      </c>
      <c r="O13" s="90"/>
      <c r="P13" s="91">
        <v>1500</v>
      </c>
      <c r="Q13" s="89">
        <v>0</v>
      </c>
      <c r="R13" s="90"/>
      <c r="S13" s="91"/>
      <c r="T13" s="89"/>
      <c r="U13" s="90"/>
      <c r="V13" s="91"/>
      <c r="W13" s="89"/>
      <c r="X13" s="90"/>
      <c r="Y13" s="91">
        <v>500</v>
      </c>
      <c r="Z13" s="89">
        <v>0</v>
      </c>
      <c r="AA13" s="90"/>
      <c r="AB13" s="91">
        <v>422.5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2350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17002.5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4055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4055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1080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1080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11675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12175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91735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3200</v>
      </c>
      <c r="N20" s="78">
        <f t="shared" si="1"/>
        <v>0</v>
      </c>
      <c r="O20" s="77">
        <f t="shared" si="1"/>
        <v>0</v>
      </c>
      <c r="P20" s="98">
        <f t="shared" si="1"/>
        <v>1500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500</v>
      </c>
      <c r="Z20" s="78">
        <f t="shared" si="1"/>
        <v>0</v>
      </c>
      <c r="AA20" s="77">
        <f t="shared" si="1"/>
        <v>0</v>
      </c>
      <c r="AB20" s="98">
        <f t="shared" si="1"/>
        <v>6822.5</v>
      </c>
      <c r="AC20" s="78">
        <f t="shared" si="1"/>
        <v>0</v>
      </c>
      <c r="AD20" s="77">
        <f t="shared" si="1"/>
        <v>0</v>
      </c>
      <c r="AE20" s="98">
        <f t="shared" si="1"/>
        <v>15607.5</v>
      </c>
      <c r="AF20" s="78">
        <f t="shared" si="1"/>
        <v>0</v>
      </c>
      <c r="AG20" s="77">
        <f t="shared" si="1"/>
        <v>0</v>
      </c>
      <c r="AH20" s="98">
        <f t="shared" si="1"/>
        <v>200</v>
      </c>
      <c r="AI20" s="78">
        <f t="shared" si="1"/>
        <v>0</v>
      </c>
      <c r="AJ20" s="77">
        <f t="shared" si="1"/>
        <v>0</v>
      </c>
      <c r="AK20" s="98">
        <f t="shared" si="1"/>
        <v>4500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500</v>
      </c>
      <c r="BJ20" s="78">
        <f t="shared" si="1"/>
        <v>0</v>
      </c>
      <c r="BK20" s="77">
        <f t="shared" si="1"/>
        <v>0</v>
      </c>
      <c r="BL20" s="98">
        <f t="shared" si="1"/>
        <v>4055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128620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10745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10745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10745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10745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23695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23695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23695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23695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25400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25400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55000</v>
      </c>
      <c r="BS50" s="89">
        <v>0</v>
      </c>
      <c r="BT50" s="101"/>
      <c r="BU50" s="76"/>
      <c r="BV50" s="85">
        <f t="shared" si="9"/>
        <v>55000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80400</v>
      </c>
      <c r="BS51" s="78">
        <f>BS49+BS50</f>
        <v>0</v>
      </c>
      <c r="BT51" s="77">
        <f>BT49+BT50</f>
        <v>0</v>
      </c>
      <c r="BU51" s="85"/>
      <c r="BV51" s="85">
        <f>BV49+BV50</f>
        <v>80400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91735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3200</v>
      </c>
      <c r="N53" s="86">
        <f t="shared" si="11"/>
        <v>0</v>
      </c>
      <c r="O53" s="86">
        <f t="shared" si="11"/>
        <v>0</v>
      </c>
      <c r="P53" s="86">
        <f t="shared" si="11"/>
        <v>1500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500</v>
      </c>
      <c r="Z53" s="86">
        <f t="shared" si="11"/>
        <v>0</v>
      </c>
      <c r="AA53" s="86">
        <f t="shared" si="11"/>
        <v>0</v>
      </c>
      <c r="AB53" s="86">
        <f t="shared" si="11"/>
        <v>6822.5</v>
      </c>
      <c r="AC53" s="86">
        <f t="shared" si="11"/>
        <v>0</v>
      </c>
      <c r="AD53" s="86">
        <f t="shared" si="11"/>
        <v>0</v>
      </c>
      <c r="AE53" s="86">
        <f t="shared" si="11"/>
        <v>26352.5</v>
      </c>
      <c r="AF53" s="86">
        <f t="shared" si="11"/>
        <v>0</v>
      </c>
      <c r="AG53" s="86">
        <f t="shared" si="11"/>
        <v>0</v>
      </c>
      <c r="AH53" s="86">
        <f t="shared" si="11"/>
        <v>200</v>
      </c>
      <c r="AI53" s="86">
        <f t="shared" si="11"/>
        <v>0</v>
      </c>
      <c r="AJ53" s="86">
        <f t="shared" si="11"/>
        <v>0</v>
      </c>
      <c r="AK53" s="86">
        <f t="shared" si="11"/>
        <v>4500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500</v>
      </c>
      <c r="BJ53" s="86">
        <f t="shared" si="11"/>
        <v>0</v>
      </c>
      <c r="BK53" s="86">
        <f t="shared" si="11"/>
        <v>0</v>
      </c>
      <c r="BL53" s="86">
        <f t="shared" si="11"/>
        <v>27750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80400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243460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37350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37350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3200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28400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/>
      <c r="AB12" s="91">
        <v>6400</v>
      </c>
      <c r="AC12" s="89">
        <v>0</v>
      </c>
      <c r="AD12" s="90"/>
      <c r="AE12" s="91">
        <v>13017.5</v>
      </c>
      <c r="AF12" s="89">
        <v>0</v>
      </c>
      <c r="AG12" s="90"/>
      <c r="AH12" s="91">
        <v>200</v>
      </c>
      <c r="AI12" s="89">
        <v>0</v>
      </c>
      <c r="AJ12" s="90"/>
      <c r="AK12" s="91">
        <v>2150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50167.5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9030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3200</v>
      </c>
      <c r="N13" s="89">
        <v>0</v>
      </c>
      <c r="O13" s="90"/>
      <c r="P13" s="91">
        <v>1500</v>
      </c>
      <c r="Q13" s="89">
        <v>0</v>
      </c>
      <c r="R13" s="90"/>
      <c r="S13" s="91"/>
      <c r="T13" s="89"/>
      <c r="U13" s="90"/>
      <c r="V13" s="91"/>
      <c r="W13" s="89"/>
      <c r="X13" s="90"/>
      <c r="Y13" s="91">
        <v>500</v>
      </c>
      <c r="Z13" s="89">
        <v>0</v>
      </c>
      <c r="AA13" s="90"/>
      <c r="AB13" s="91">
        <v>422.5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2350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17002.5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2955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2955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1080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1080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11970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12470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91030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3200</v>
      </c>
      <c r="N20" s="78">
        <f t="shared" si="1"/>
        <v>0</v>
      </c>
      <c r="O20" s="77">
        <f t="shared" si="1"/>
        <v>0</v>
      </c>
      <c r="P20" s="98">
        <f t="shared" si="1"/>
        <v>1500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500</v>
      </c>
      <c r="Z20" s="78">
        <f t="shared" si="1"/>
        <v>0</v>
      </c>
      <c r="AA20" s="77">
        <f t="shared" si="1"/>
        <v>0</v>
      </c>
      <c r="AB20" s="98">
        <f t="shared" si="1"/>
        <v>6822.5</v>
      </c>
      <c r="AC20" s="78">
        <f t="shared" si="1"/>
        <v>0</v>
      </c>
      <c r="AD20" s="77">
        <f t="shared" si="1"/>
        <v>0</v>
      </c>
      <c r="AE20" s="98">
        <f t="shared" si="1"/>
        <v>13017.5</v>
      </c>
      <c r="AF20" s="78">
        <f t="shared" si="1"/>
        <v>0</v>
      </c>
      <c r="AG20" s="77">
        <f t="shared" si="1"/>
        <v>0</v>
      </c>
      <c r="AH20" s="98">
        <f t="shared" si="1"/>
        <v>200</v>
      </c>
      <c r="AI20" s="78">
        <f t="shared" si="1"/>
        <v>0</v>
      </c>
      <c r="AJ20" s="77">
        <f t="shared" si="1"/>
        <v>0</v>
      </c>
      <c r="AK20" s="98">
        <f t="shared" si="1"/>
        <v>4500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500</v>
      </c>
      <c r="BJ20" s="78">
        <f t="shared" si="1"/>
        <v>0</v>
      </c>
      <c r="BK20" s="77">
        <f t="shared" si="1"/>
        <v>0</v>
      </c>
      <c r="BL20" s="98">
        <f t="shared" si="1"/>
        <v>2955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124225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14085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14085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14085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14085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20430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20430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20430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20430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25400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25400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55000</v>
      </c>
      <c r="BS50" s="89">
        <v>0</v>
      </c>
      <c r="BT50" s="101"/>
      <c r="BU50" s="76"/>
      <c r="BV50" s="85">
        <f t="shared" si="9"/>
        <v>55000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80400</v>
      </c>
      <c r="BS51" s="78">
        <f>BS49+BS50</f>
        <v>0</v>
      </c>
      <c r="BT51" s="77">
        <f>BT49+BT50</f>
        <v>0</v>
      </c>
      <c r="BU51" s="85"/>
      <c r="BV51" s="85">
        <f>BV49+BV50</f>
        <v>80400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91030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3200</v>
      </c>
      <c r="N53" s="86">
        <f t="shared" si="11"/>
        <v>0</v>
      </c>
      <c r="O53" s="86">
        <f t="shared" si="11"/>
        <v>0</v>
      </c>
      <c r="P53" s="86">
        <f t="shared" si="11"/>
        <v>1500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500</v>
      </c>
      <c r="Z53" s="86">
        <f t="shared" si="11"/>
        <v>0</v>
      </c>
      <c r="AA53" s="86">
        <f t="shared" si="11"/>
        <v>0</v>
      </c>
      <c r="AB53" s="86">
        <f t="shared" si="11"/>
        <v>6822.5</v>
      </c>
      <c r="AC53" s="86">
        <f t="shared" si="11"/>
        <v>0</v>
      </c>
      <c r="AD53" s="86">
        <f t="shared" si="11"/>
        <v>0</v>
      </c>
      <c r="AE53" s="86">
        <f t="shared" si="11"/>
        <v>27102.5</v>
      </c>
      <c r="AF53" s="86">
        <f t="shared" si="11"/>
        <v>0</v>
      </c>
      <c r="AG53" s="86">
        <f t="shared" si="11"/>
        <v>0</v>
      </c>
      <c r="AH53" s="86">
        <f t="shared" si="11"/>
        <v>200</v>
      </c>
      <c r="AI53" s="86">
        <f t="shared" si="11"/>
        <v>0</v>
      </c>
      <c r="AJ53" s="86">
        <f t="shared" si="11"/>
        <v>0</v>
      </c>
      <c r="AK53" s="86">
        <f t="shared" si="11"/>
        <v>4500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500</v>
      </c>
      <c r="BJ53" s="86">
        <f t="shared" si="11"/>
        <v>0</v>
      </c>
      <c r="BK53" s="86">
        <f t="shared" si="11"/>
        <v>0</v>
      </c>
      <c r="BL53" s="86">
        <f t="shared" si="11"/>
        <v>23385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80400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239140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2017-05-17T15:03:22Z</dcterms:modified>
  <cp:category/>
  <cp:version/>
  <cp:contentType/>
  <cp:contentStatus/>
</cp:coreProperties>
</file>